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<sst xmlns="http://schemas.openxmlformats.org/spreadsheetml/2006/main" count="83" uniqueCount="82">
  <si>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</si>
  <si>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</si>
  <si>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</si>
  <si>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</si>
  <si>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</si>
  <si>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</si>
  <si>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</si>
  <si>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</si>
  <si>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</si>
  <si>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</si>
  <si>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</si>
  <si>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</si>
  <si>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</si>
  <si>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</si>
  <si>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</si>
  <si>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</si>
  <si>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</si>
  <si>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</si>
  <si>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</si>
  <si>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</si>
  <si>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</si>
  <si>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</si>
  <si>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</si>
  <si>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</si>
  <si>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</si>
  <si>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</si>
  <si>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</si>
  <si>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</si>
  <si>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</si>
  <si>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</si>
  <si>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</si>
  <si>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</si>
  <si>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</si>
  <si>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</si>
  <si>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</si>
  <si>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</si>
  <si>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</si>
  <si>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</si>
  <si>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</si>
  <si>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</si>
  <si>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</si>
  <si>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</si>
  <si>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</si>
  <si>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</si>
  <si>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</si>
  <si>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</si>
  <si>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</si>
  <si>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</si>
  <si>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</si>
  <si>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</si>
  <si>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</si>
  <si>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</si>
  <si>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</si>
  <si>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</si>
  <si>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</si>
  <si>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</si>
  <si>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</si>
  <si>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</si>
  <si>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</si>
  <si>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</si>
  <si>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</si>
  <si>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</si>
  <si>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</si>
  <si>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</si>
  <si>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</si>
  <si>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</si>
  <si>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</si>
  <si>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</si>
  <si>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</si>
  <si>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</si>
  <si>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        к Решению Совета депутатов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</si>
  <si>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</si>
  <si>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</si>
  <si>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</si>
  <si>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</si>
  <si>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Исполнитель:Сысоева Е.Ю.</t>
  </si>
  <si>
    <t xml:space="preserve">              от "_____" _________ 2012г.  № _______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</si>
  <si>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квартал 2012 года </t>
  </si>
  <si>
    <t>Бюджет 2012 год, тыс.руб.</t>
  </si>
  <si>
    <t>Исполнение за 2012г.</t>
  </si>
  <si>
    <t>10.05.2012г.</t>
  </si>
  <si>
    <t>от  " 05 "  июля  2012 г.   № 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</si>
</sst>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51.6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00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69</v>
      </c>
      <c r="C2" s="40"/>
      <c r="D2" s="40"/>
      <c r="E2" s="41"/>
      <c r="F2" s="41"/>
      <c r="G2" s="41"/>
    </row>
    <row r="3" spans="1:7" ht="15">
      <c r="A3" s="2"/>
      <c r="B3" s="50" t="s">
        <v>70</v>
      </c>
      <c r="C3" s="50"/>
      <c r="D3" s="50"/>
      <c r="E3" s="50"/>
      <c r="F3" s="50"/>
      <c r="G3" s="50"/>
    </row>
    <row r="4" spans="1:7" ht="12.75">
      <c r="A4" s="27" t="s">
        <v>54</v>
      </c>
      <c r="B4" s="51" t="s">
        <v>71</v>
      </c>
      <c r="C4" s="51"/>
      <c r="D4" s="51"/>
      <c r="E4" s="51"/>
      <c r="F4" s="51"/>
      <c r="G4" s="51"/>
    </row>
    <row r="5" spans="1:7" ht="12.75" customHeight="1">
      <c r="A5" s="2"/>
      <c r="B5" s="42" t="s">
        <v>76</v>
      </c>
      <c r="C5" s="69" t="s">
        <v>81</v>
      </c>
      <c r="D5" s="70"/>
      <c r="E5" s="70"/>
      <c r="F5" s="70"/>
      <c r="G5" s="70"/>
    </row>
    <row r="6" spans="1:4" ht="6.75" customHeight="1">
      <c r="A6" s="2"/>
      <c r="B6" s="54"/>
      <c r="C6" s="54"/>
      <c r="D6" s="54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55.5" customHeight="1">
      <c r="A9" s="52" t="s">
        <v>77</v>
      </c>
      <c r="B9" s="52"/>
      <c r="C9" s="52"/>
      <c r="D9" s="52"/>
    </row>
    <row r="10" spans="1:4" ht="6.75" customHeight="1" thickBot="1">
      <c r="A10" s="53"/>
      <c r="B10" s="53"/>
      <c r="C10" s="53"/>
      <c r="D10" s="53"/>
    </row>
    <row r="11" spans="1:11" ht="15.75" customHeight="1">
      <c r="A11" s="57" t="s">
        <v>0</v>
      </c>
      <c r="B11" s="62" t="s">
        <v>1</v>
      </c>
      <c r="C11" s="59" t="s">
        <v>37</v>
      </c>
      <c r="D11" s="67" t="s">
        <v>78</v>
      </c>
      <c r="E11" s="65" t="s">
        <v>2</v>
      </c>
      <c r="F11" s="55" t="s">
        <v>79</v>
      </c>
      <c r="G11" s="55" t="s">
        <v>68</v>
      </c>
      <c r="H11" s="37"/>
      <c r="K11" s="41"/>
    </row>
    <row r="12" spans="1:16" ht="12.75" customHeight="1">
      <c r="A12" s="58"/>
      <c r="B12" s="63"/>
      <c r="C12" s="60"/>
      <c r="D12" s="68"/>
      <c r="E12" s="66"/>
      <c r="F12" s="56"/>
      <c r="G12" s="56"/>
      <c r="H12" s="37"/>
      <c r="N12" s="25"/>
      <c r="O12" s="25"/>
      <c r="P12" s="25"/>
    </row>
    <row r="13" spans="1:8" ht="24.75" customHeight="1">
      <c r="A13" s="58"/>
      <c r="B13" s="63"/>
      <c r="C13" s="60"/>
      <c r="D13" s="68"/>
      <c r="E13" s="66"/>
      <c r="F13" s="56"/>
      <c r="G13" s="56"/>
      <c r="H13" s="37"/>
    </row>
    <row r="14" spans="1:8" ht="6.75" customHeight="1" thickBot="1">
      <c r="A14" s="58"/>
      <c r="B14" s="64"/>
      <c r="C14" s="61"/>
      <c r="D14" s="46"/>
      <c r="E14" s="47"/>
      <c r="F14" s="48"/>
      <c r="G14" s="48"/>
      <c r="H14" s="38"/>
    </row>
    <row r="15" spans="1:14" ht="15.75" customHeight="1">
      <c r="A15" s="9" t="s">
        <v>49</v>
      </c>
      <c r="B15" s="43" t="s">
        <v>3</v>
      </c>
      <c r="C15" s="43"/>
      <c r="D15" s="44">
        <f>SUM(D16:D20)</f>
        <v>10540.66</v>
      </c>
      <c r="E15" s="45" t="e">
        <f>#REF!/#REF!*100</f>
        <v>#REF!</v>
      </c>
      <c r="F15" s="44">
        <f>SUM(F16:F20)</f>
        <v>1864.68</v>
      </c>
      <c r="G15" s="44">
        <f>F15/D15*100</f>
        <v>17.690353355482486</v>
      </c>
      <c r="H15" s="39"/>
      <c r="K15" s="32"/>
      <c r="L15" s="32"/>
      <c r="M15" s="32"/>
      <c r="N15" s="32"/>
    </row>
    <row r="16" spans="1:14" ht="26.25" customHeight="1">
      <c r="A16" s="13" t="s">
        <v>74</v>
      </c>
      <c r="B16" s="12"/>
      <c r="C16" s="12" t="s">
        <v>4</v>
      </c>
      <c r="D16" s="15">
        <v>471.25</v>
      </c>
      <c r="E16" s="3" t="e">
        <f>#REF!/#REF!*100</f>
        <v>#REF!</v>
      </c>
      <c r="F16" s="15">
        <v>72.91</v>
      </c>
      <c r="G16" s="15">
        <f>F16/D16*100</f>
        <v>15.47161803713528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8861.8</v>
      </c>
      <c r="E17" s="3" t="e">
        <f>#REF!/#REF!*100</f>
        <v>#REF!</v>
      </c>
      <c r="F17" s="15">
        <v>1648.34</v>
      </c>
      <c r="G17" s="15">
        <f>F17/D17*100</f>
        <v>18.600510054390757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0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73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46</v>
      </c>
      <c r="B20" s="12"/>
      <c r="C20" s="12" t="s">
        <v>72</v>
      </c>
      <c r="D20" s="15">
        <v>1107.61</v>
      </c>
      <c r="E20" s="3" t="e">
        <f>#REF!/#REF!*100</f>
        <v>#REF!</v>
      </c>
      <c r="F20" s="15">
        <v>143.43</v>
      </c>
      <c r="G20" s="15">
        <f>F20/D20*100</f>
        <v>12.949503886747141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43</v>
      </c>
      <c r="B21" s="10" t="s">
        <v>42</v>
      </c>
      <c r="C21" s="10"/>
      <c r="D21" s="14">
        <f>D22</f>
        <v>392.74</v>
      </c>
      <c r="E21" s="3" t="e">
        <f>#REF!/#REF!*100</f>
        <v>#REF!</v>
      </c>
      <c r="F21" s="14">
        <f>F22</f>
        <v>66.32</v>
      </c>
      <c r="G21" s="14">
        <f>F21/D21*100</f>
        <v>16.88648978968274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45</v>
      </c>
      <c r="B22" s="12"/>
      <c r="C22" s="12" t="s">
        <v>44</v>
      </c>
      <c r="D22" s="15">
        <v>392.74</v>
      </c>
      <c r="E22" s="3" t="e">
        <f>#REF!/#REF!*100</f>
        <v>#REF!</v>
      </c>
      <c r="F22" s="15">
        <v>66.32</v>
      </c>
      <c r="G22" s="15">
        <f aca="true" t="shared" si="0" ref="G22:G28">F22/D22*100</f>
        <v>16.88648978968274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1368</v>
      </c>
      <c r="E23" s="3" t="e">
        <f>#REF!/#REF!*100</f>
        <v>#REF!</v>
      </c>
      <c r="F23" s="14">
        <f>F24+F25+F26</f>
        <v>2.88</v>
      </c>
      <c r="G23" s="14">
        <f t="shared" si="0"/>
        <v>0.21052631578947367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39</v>
      </c>
      <c r="B24" s="12"/>
      <c r="C24" s="12" t="s">
        <v>12</v>
      </c>
      <c r="D24" s="15">
        <v>180</v>
      </c>
      <c r="E24" s="3"/>
      <c r="F24" s="15">
        <v>2.88</v>
      </c>
      <c r="G24" s="15">
        <f t="shared" si="0"/>
        <v>1.6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38</v>
      </c>
      <c r="B25" s="12"/>
      <c r="C25" s="12" t="s">
        <v>13</v>
      </c>
      <c r="D25" s="15">
        <v>1128</v>
      </c>
      <c r="E25" s="3" t="e">
        <f>#REF!/#REF!*100</f>
        <v>#REF!</v>
      </c>
      <c r="F25" s="15">
        <v>0</v>
      </c>
      <c r="G25" s="15">
        <f t="shared" si="0"/>
        <v>0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60</v>
      </c>
      <c r="B26" s="10"/>
      <c r="C26" s="12" t="s">
        <v>59</v>
      </c>
      <c r="D26" s="15">
        <v>60</v>
      </c>
      <c r="E26" s="3" t="e">
        <f>#REF!/#REF!*100</f>
        <v>#REF!</v>
      </c>
      <c r="F26" s="15">
        <v>0</v>
      </c>
      <c r="G26" s="15">
        <f t="shared" si="0"/>
        <v>0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47</v>
      </c>
      <c r="B27" s="10" t="s">
        <v>14</v>
      </c>
      <c r="C27" s="10"/>
      <c r="D27" s="14">
        <f>D28+D29+D30+D31</f>
        <v>5957.37</v>
      </c>
      <c r="E27" s="3"/>
      <c r="F27" s="14">
        <f>F28+F29+F30+F31</f>
        <v>115.35</v>
      </c>
      <c r="G27" s="14">
        <f t="shared" si="0"/>
        <v>1.936257106743412</v>
      </c>
      <c r="H27" s="39"/>
      <c r="J27" s="34"/>
      <c r="K27" s="35"/>
      <c r="L27" s="32"/>
      <c r="M27" s="32"/>
      <c r="N27" s="32"/>
    </row>
    <row r="28" spans="1:14" ht="15">
      <c r="A28" s="28" t="s">
        <v>56</v>
      </c>
      <c r="B28" s="12"/>
      <c r="C28" s="12" t="s">
        <v>55</v>
      </c>
      <c r="D28" s="15">
        <v>30</v>
      </c>
      <c r="E28" s="3"/>
      <c r="F28" s="15">
        <v>0</v>
      </c>
      <c r="G28" s="15">
        <f t="shared" si="0"/>
        <v>0</v>
      </c>
      <c r="H28" s="39"/>
      <c r="J28" s="24"/>
      <c r="K28" s="32"/>
      <c r="L28" s="32"/>
      <c r="M28" s="32"/>
      <c r="N28" s="32"/>
    </row>
    <row r="29" spans="1:14" ht="15">
      <c r="A29" s="13" t="s">
        <v>50</v>
      </c>
      <c r="B29" s="12"/>
      <c r="C29" s="12" t="s">
        <v>15</v>
      </c>
      <c r="D29" s="15">
        <v>0</v>
      </c>
      <c r="E29" s="3" t="e">
        <f>#REF!/#REF!*100</f>
        <v>#REF!</v>
      </c>
      <c r="F29" s="15">
        <v>0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16</v>
      </c>
      <c r="B30" s="12"/>
      <c r="C30" s="12" t="s">
        <v>17</v>
      </c>
      <c r="D30" s="15">
        <v>471.37</v>
      </c>
      <c r="E30" s="3"/>
      <c r="F30" s="15">
        <v>115.35</v>
      </c>
      <c r="G30" s="15">
        <f aca="true" t="shared" si="1" ref="G30:G35">F30/D30*100</f>
        <v>24.4712221821499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51</v>
      </c>
      <c r="B31" s="12"/>
      <c r="C31" s="12" t="s">
        <v>18</v>
      </c>
      <c r="D31" s="15">
        <v>5456</v>
      </c>
      <c r="E31" s="3" t="e">
        <f>#REF!/#REF!*100</f>
        <v>#REF!</v>
      </c>
      <c r="F31" s="15">
        <v>0</v>
      </c>
      <c r="G31" s="15">
        <f t="shared" si="1"/>
        <v>0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48</v>
      </c>
      <c r="B32" s="10" t="s">
        <v>19</v>
      </c>
      <c r="C32" s="10"/>
      <c r="D32" s="14">
        <f>D33+D34+D35+D36</f>
        <v>21393.32</v>
      </c>
      <c r="E32" s="3"/>
      <c r="F32" s="14">
        <f>F33+F34+F35+F36</f>
        <v>922.98</v>
      </c>
      <c r="G32" s="14">
        <f t="shared" si="1"/>
        <v>4.314337372600419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52</v>
      </c>
      <c r="B33" s="12"/>
      <c r="C33" s="12" t="s">
        <v>20</v>
      </c>
      <c r="D33" s="15">
        <v>2139.29</v>
      </c>
      <c r="E33" s="3" t="e">
        <f>#REF!/#REF!*100</f>
        <v>#REF!</v>
      </c>
      <c r="F33" s="15">
        <v>15.08</v>
      </c>
      <c r="G33" s="15">
        <f t="shared" si="1"/>
        <v>0.7049067681333527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53</v>
      </c>
      <c r="B34" s="12"/>
      <c r="C34" s="12" t="s">
        <v>21</v>
      </c>
      <c r="D34" s="15">
        <v>16.98</v>
      </c>
      <c r="E34" s="3" t="e">
        <f>#REF!/#REF!*100</f>
        <v>#REF!</v>
      </c>
      <c r="F34" s="15">
        <v>0</v>
      </c>
      <c r="G34" s="15">
        <f t="shared" si="1"/>
        <v>0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40</v>
      </c>
      <c r="B35" s="12"/>
      <c r="C35" s="12" t="s">
        <v>22</v>
      </c>
      <c r="D35" s="15">
        <v>19237.05</v>
      </c>
      <c r="E35" s="3" t="e">
        <f>#REF!/#REF!*100</f>
        <v>#REF!</v>
      </c>
      <c r="F35" s="15">
        <v>907.9</v>
      </c>
      <c r="G35" s="15">
        <f t="shared" si="1"/>
        <v>4.719538598693666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36</v>
      </c>
      <c r="B36" s="12"/>
      <c r="C36" s="12" t="s">
        <v>23</v>
      </c>
      <c r="D36" s="15">
        <v>0</v>
      </c>
      <c r="E36" s="3" t="e">
        <f>#REF!/#REF!*100</f>
        <v>#REF!</v>
      </c>
      <c r="F36" s="15">
        <v>0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24</v>
      </c>
      <c r="B37" s="10" t="s">
        <v>25</v>
      </c>
      <c r="C37" s="10"/>
      <c r="D37" s="14">
        <f>D38</f>
        <v>231.45</v>
      </c>
      <c r="E37" s="3" t="e">
        <f>#REF!/#REF!*100</f>
        <v>#REF!</v>
      </c>
      <c r="F37" s="14">
        <f>F38</f>
        <v>34.19</v>
      </c>
      <c r="G37" s="14">
        <f>G38</f>
        <v>14.772089004104558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26</v>
      </c>
      <c r="B38" s="12"/>
      <c r="C38" s="12" t="s">
        <v>27</v>
      </c>
      <c r="D38" s="15">
        <v>231.45</v>
      </c>
      <c r="E38" s="3"/>
      <c r="F38" s="15">
        <v>34.19</v>
      </c>
      <c r="G38" s="15">
        <f>F38/D38*100</f>
        <v>14.772089004104558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28</v>
      </c>
      <c r="B39" s="10" t="s">
        <v>29</v>
      </c>
      <c r="C39" s="10"/>
      <c r="D39" s="14">
        <f>D40+D41</f>
        <v>4986.110000000001</v>
      </c>
      <c r="E39" s="3" t="e">
        <f>#REF!/#REF!*100</f>
        <v>#REF!</v>
      </c>
      <c r="F39" s="14">
        <f>F40+F41</f>
        <v>683.1899999999999</v>
      </c>
      <c r="G39" s="14">
        <f>F39/D39*100</f>
        <v>13.701863777574097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35</v>
      </c>
      <c r="B40" s="12"/>
      <c r="C40" s="12" t="s">
        <v>30</v>
      </c>
      <c r="D40" s="15">
        <v>4547.63</v>
      </c>
      <c r="E40" s="3" t="e">
        <f>#REF!/#REF!*100</f>
        <v>#REF!</v>
      </c>
      <c r="F40" s="15">
        <v>660.39</v>
      </c>
      <c r="G40" s="15">
        <f>F40/D40*100</f>
        <v>14.52162994790693</v>
      </c>
      <c r="H40" s="39"/>
      <c r="J40" s="24"/>
      <c r="K40" s="32"/>
      <c r="L40" s="32"/>
      <c r="M40" s="32"/>
      <c r="N40" s="32"/>
      <c r="O40" s="24"/>
    </row>
    <row r="41" spans="1:14" ht="25.5" customHeight="1">
      <c r="A41" s="13" t="s">
        <v>41</v>
      </c>
      <c r="B41" s="12"/>
      <c r="C41" s="12" t="s">
        <v>30</v>
      </c>
      <c r="D41" s="15">
        <v>438.48</v>
      </c>
      <c r="E41" s="3" t="e">
        <f>#REF!/#REF!*100</f>
        <v>#REF!</v>
      </c>
      <c r="F41" s="15">
        <v>22.8</v>
      </c>
      <c r="G41" s="15">
        <f>F41/D41*100</f>
        <v>5.199781061850027</v>
      </c>
      <c r="H41" s="39"/>
      <c r="J41" s="24"/>
      <c r="K41" s="32"/>
      <c r="L41" s="32"/>
      <c r="M41" s="32"/>
      <c r="N41" s="32"/>
    </row>
    <row r="42" spans="1:14" ht="13.5" customHeight="1">
      <c r="A42" s="9" t="s">
        <v>63</v>
      </c>
      <c r="B42" s="10" t="s">
        <v>65</v>
      </c>
      <c r="C42" s="10"/>
      <c r="D42" s="14">
        <f>D43</f>
        <v>338.2</v>
      </c>
      <c r="E42" s="3" t="e">
        <f>#REF!/#REF!*100</f>
        <v>#REF!</v>
      </c>
      <c r="F42" s="14">
        <f>F43</f>
        <v>81.01</v>
      </c>
      <c r="G42" s="14">
        <f>G43</f>
        <v>23.953282081608517</v>
      </c>
      <c r="H42" s="39"/>
      <c r="J42" s="24"/>
      <c r="K42" s="36"/>
      <c r="L42" s="32"/>
      <c r="M42" s="32"/>
      <c r="N42" s="32"/>
    </row>
    <row r="43" spans="1:14" ht="12.75" customHeight="1">
      <c r="A43" s="13" t="s">
        <v>64</v>
      </c>
      <c r="B43" s="12"/>
      <c r="C43" s="12" t="s">
        <v>58</v>
      </c>
      <c r="D43" s="15">
        <v>338.2</v>
      </c>
      <c r="E43" s="3"/>
      <c r="F43" s="15">
        <v>81.01</v>
      </c>
      <c r="G43" s="15">
        <f>F43/D43*100</f>
        <v>23.953282081608517</v>
      </c>
      <c r="H43" s="39"/>
      <c r="J43" s="24"/>
      <c r="K43" s="32"/>
      <c r="L43" s="32"/>
      <c r="M43" s="32"/>
      <c r="N43" s="32"/>
    </row>
    <row r="44" spans="1:14" ht="14.25" customHeight="1">
      <c r="A44" s="9" t="s">
        <v>31</v>
      </c>
      <c r="B44" s="10" t="s">
        <v>62</v>
      </c>
      <c r="C44" s="10"/>
      <c r="D44" s="14">
        <f>D45</f>
        <v>766.43</v>
      </c>
      <c r="E44" s="3"/>
      <c r="F44" s="14">
        <f>F45</f>
        <v>126.54</v>
      </c>
      <c r="G44" s="14">
        <f>G45</f>
        <v>16.51031405346868</v>
      </c>
      <c r="H44" s="39"/>
      <c r="J44" s="24"/>
      <c r="K44" s="32"/>
      <c r="L44" s="32"/>
      <c r="M44" s="32"/>
      <c r="N44" s="32"/>
    </row>
    <row r="45" spans="1:14" ht="14.25" customHeight="1">
      <c r="A45" s="13" t="s">
        <v>66</v>
      </c>
      <c r="B45" s="12"/>
      <c r="C45" s="12" t="s">
        <v>67</v>
      </c>
      <c r="D45" s="15">
        <v>766.43</v>
      </c>
      <c r="E45" s="3" t="e">
        <f>#REF!/#REF!*100</f>
        <v>#REF!</v>
      </c>
      <c r="F45" s="15">
        <v>126.54</v>
      </c>
      <c r="G45" s="15">
        <f>F45/D45*100</f>
        <v>16.51031405346868</v>
      </c>
      <c r="H45" s="39"/>
      <c r="J45" s="24"/>
      <c r="K45" s="32"/>
      <c r="L45" s="32"/>
      <c r="M45" s="32"/>
      <c r="N45" s="32"/>
    </row>
    <row r="46" spans="1:14" ht="11.25" customHeight="1">
      <c r="A46" s="9" t="s">
        <v>32</v>
      </c>
      <c r="B46" s="11">
        <v>1400</v>
      </c>
      <c r="C46" s="11"/>
      <c r="D46" s="14">
        <f>D47</f>
        <v>0</v>
      </c>
      <c r="F46" s="14">
        <f>F47</f>
        <v>0</v>
      </c>
      <c r="G46" s="14">
        <f>G47</f>
        <v>0</v>
      </c>
      <c r="J46" s="24"/>
      <c r="K46" s="32"/>
      <c r="L46" s="32"/>
      <c r="M46" s="32"/>
      <c r="N46" s="32"/>
    </row>
    <row r="47" spans="1:14" ht="12" customHeight="1">
      <c r="A47" s="13" t="s">
        <v>33</v>
      </c>
      <c r="B47" s="12"/>
      <c r="C47" s="12" t="s">
        <v>61</v>
      </c>
      <c r="D47" s="15">
        <v>0</v>
      </c>
      <c r="F47" s="15">
        <v>0</v>
      </c>
      <c r="G47" s="15">
        <v>0</v>
      </c>
      <c r="J47" s="24"/>
      <c r="K47" s="36"/>
      <c r="L47" s="32"/>
      <c r="M47" s="32"/>
      <c r="N47" s="32"/>
    </row>
    <row r="48" spans="1:10" ht="16.5" customHeight="1" thickBot="1">
      <c r="A48" s="16" t="s">
        <v>34</v>
      </c>
      <c r="B48" s="17"/>
      <c r="C48" s="17"/>
      <c r="D48" s="18">
        <f>D15+D21+D23+D27+D32+D37+D39+D42+D44+D46</f>
        <v>45974.27999999999</v>
      </c>
      <c r="F48" s="49">
        <f>F15+F21+F23+F27+F32+F37+F39+F42+F44+F46</f>
        <v>3897.1400000000003</v>
      </c>
      <c r="G48" s="49">
        <f>F48/D48*100</f>
        <v>8.476783105684312</v>
      </c>
      <c r="J48" s="29"/>
    </row>
    <row r="49" ht="12.75" customHeight="1">
      <c r="A49" s="26" t="s">
        <v>80</v>
      </c>
    </row>
    <row r="50" spans="1:3" ht="12.75" customHeight="1">
      <c r="A50" s="26" t="s">
        <v>75</v>
      </c>
      <c r="B50" s="5"/>
      <c r="C50" s="5"/>
    </row>
    <row r="51" spans="1:3" ht="108" customHeight="1">
      <c r="A51" s="6"/>
      <c r="B51" s="19"/>
      <c r="C51" s="5"/>
    </row>
    <row r="52" spans="1:3" ht="12.75">
      <c r="A52" s="6"/>
      <c r="B52" s="5" t="s">
        <v>57</v>
      </c>
      <c r="C52" s="5"/>
    </row>
    <row r="53" spans="1:3" ht="15">
      <c r="A53" s="8"/>
      <c r="B53" s="19"/>
      <c r="C53" s="5"/>
    </row>
    <row r="54" spans="1:3" ht="15">
      <c r="A54" s="7"/>
      <c r="B54" s="5"/>
      <c r="C54" s="5"/>
    </row>
    <row r="55" spans="2:3" ht="12.75">
      <c r="B55" s="5"/>
      <c r="C55" s="5"/>
    </row>
    <row r="56" spans="1:3" ht="15">
      <c r="A56" s="8"/>
      <c r="B56" s="5"/>
      <c r="C56" s="5"/>
    </row>
    <row r="57" spans="1:3" ht="12.75">
      <c r="A57" s="20"/>
      <c r="B57" s="5"/>
      <c r="C57" s="5"/>
    </row>
    <row r="58" spans="1:3" ht="15">
      <c r="A58" s="8"/>
      <c r="B58" s="5"/>
      <c r="C58" s="5"/>
    </row>
    <row r="59" spans="1:3" ht="15">
      <c r="A59" s="21"/>
      <c r="B59" s="5"/>
      <c r="C59" s="5"/>
    </row>
    <row r="60" spans="1:3" ht="15">
      <c r="A60" s="8"/>
      <c r="B60" s="5"/>
      <c r="C60" s="5"/>
    </row>
    <row r="61" spans="1:3" ht="15">
      <c r="A61" s="22"/>
      <c r="B61" s="5"/>
      <c r="C61" s="5"/>
    </row>
    <row r="62" spans="1:3" ht="12.75">
      <c r="A62" s="2"/>
      <c r="B62" s="5"/>
      <c r="C62" s="5"/>
    </row>
    <row r="63" spans="1:3" ht="15">
      <c r="A63" s="2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4" ht="12.75">
      <c r="A66" s="2"/>
      <c r="B66" s="5"/>
      <c r="C66" s="5"/>
      <c r="D66" s="23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</sheetData>
  <sheetProtection/>
  <mergeCells count="13">
    <mergeCell ref="E11:E13"/>
    <mergeCell ref="D11:D13"/>
    <mergeCell ref="C5:G5"/>
    <mergeCell ref="B3:G3"/>
    <mergeCell ref="B4:G4"/>
    <mergeCell ref="A9:D9"/>
    <mergeCell ref="A10:D10"/>
    <mergeCell ref="B6:D6"/>
    <mergeCell ref="F11:F13"/>
    <mergeCell ref="G11:G13"/>
    <mergeCell ref="A11:A14"/>
    <mergeCell ref="C11:C14"/>
    <mergeCell ref="B11:B1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2012-05-10T08:46:13Z</cp:lastPrinted>
  <dcterms:created xsi:type="dcterms:W3CDTF">2007-10-24T16:54:59Z</dcterms:created>
  <dcterms:modified xsi:type="dcterms:W3CDTF">2012-07-05T08:37:20Z</dcterms:modified>
  <cp:category/>
  <cp:version/>
  <cp:contentType/>
  <cp:contentStatus/>
</cp:coreProperties>
</file>