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<sst xmlns="http://schemas.openxmlformats.org/spreadsheetml/2006/main" count="77" uniqueCount="77">
  <si>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</si>
  <si>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</si>
  <si>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</si>
  <si>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</si>
  <si>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</si>
  <si>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</si>
  <si>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</si>
  <si>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</si>
  <si>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</si>
  <si>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</si>
  <si>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</si>
  <si>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</si>
  <si>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</si>
  <si>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</si>
  <si>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</si>
  <si>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</si>
  <si>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</si>
  <si>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</si>
  <si>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</si>
  <si>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</si>
  <si>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</si>
  <si>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</si>
  <si>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</si>
  <si>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</si>
  <si>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</si>
  <si>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</si>
  <si>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</si>
  <si>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</si>
  <si>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</si>
  <si>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</si>
  <si>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</si>
  <si>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</si>
  <si>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</si>
  <si>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</si>
  <si>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</si>
  <si>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</si>
  <si>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</si>
  <si>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</si>
  <si>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</si>
  <si>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</si>
  <si>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</si>
  <si>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</si>
  <si>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</si>
  <si>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</si>
  <si>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</si>
  <si>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</si>
  <si>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</si>
  <si>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</si>
  <si>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</si>
  <si>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</si>
  <si>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</si>
  <si>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</si>
  <si>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</si>
  <si>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</si>
  <si>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</si>
  <si>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</si>
  <si>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</si>
  <si>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</si>
  <si>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</si>
  <si>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</si>
  <si>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</si>
  <si>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</si>
  <si>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</si>
  <si>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</si>
  <si>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</si>
  <si>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</si>
  <si>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</si>
  <si>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Функционирование законодательных представительных органов МО</t>
  </si>
  <si>
    <t>Охрана семьи и детства</t>
  </si>
  <si>
    <t>1004</t>
  </si>
  <si>
    <t>Бюджет 2020 год, тыс.руб.</t>
  </si>
  <si>
    <t>0705</t>
  </si>
  <si>
    <t>Профессиональная подготовка, переподготовка и повышение квалификации</t>
  </si>
  <si>
    <t>к Решению совета депутатов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</si>
  <si>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 2020 год </t>
  </si>
  <si>
    <t>Исполнение за  2020г.</t>
  </si>
  <si>
    <t>от "01" апреля  2021г.  № 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</si>
</sst>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3" fontId="3" fillId="33" borderId="12" xfId="60" applyFont="1" applyFill="1" applyBorder="1" applyAlignment="1">
      <alignment horizontal="center" wrapText="1"/>
    </xf>
    <xf numFmtId="173" fontId="4" fillId="33" borderId="12" xfId="60" applyFont="1" applyFill="1" applyBorder="1" applyAlignment="1">
      <alignment horizontal="center" wrapText="1"/>
    </xf>
    <xf numFmtId="179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3" fontId="3" fillId="34" borderId="17" xfId="60" applyFont="1" applyFill="1" applyBorder="1" applyAlignment="1">
      <alignment horizontal="center" wrapText="1"/>
    </xf>
    <xf numFmtId="174" fontId="3" fillId="0" borderId="12" xfId="0" applyNumberFormat="1" applyFont="1" applyFill="1" applyBorder="1" applyAlignment="1">
      <alignment horizontal="center" wrapText="1"/>
    </xf>
    <xf numFmtId="174" fontId="4" fillId="0" borderId="12" xfId="0" applyNumberFormat="1" applyFont="1" applyFill="1" applyBorder="1" applyAlignment="1">
      <alignment horizontal="center" wrapText="1"/>
    </xf>
    <xf numFmtId="174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3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165" fontId="3" fillId="34" borderId="20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4" fontId="3" fillId="0" borderId="0" xfId="0" applyNumberFormat="1" applyFont="1" applyFill="1" applyAlignment="1">
      <alignment horizontal="right"/>
    </xf>
    <xf numFmtId="174" fontId="4" fillId="0" borderId="0" xfId="0" applyNumberFormat="1" applyFont="1" applyFill="1" applyAlignment="1">
      <alignment horizontal="right"/>
    </xf>
    <xf numFmtId="174" fontId="5" fillId="0" borderId="0" xfId="0" applyNumberFormat="1" applyFont="1" applyFill="1" applyAlignment="1">
      <alignment horizontal="right"/>
    </xf>
    <xf numFmtId="2" fontId="5" fillId="33" borderId="23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41" t="s">
        <v>63</v>
      </c>
      <c r="C2" s="41"/>
      <c r="D2" s="41"/>
      <c r="E2" s="41"/>
      <c r="F2" s="41"/>
    </row>
    <row r="3" spans="1:6" ht="15" customHeight="1">
      <c r="A3" s="2"/>
      <c r="B3" s="42" t="s">
        <v>73</v>
      </c>
      <c r="C3" s="42"/>
      <c r="D3" s="42"/>
      <c r="E3" s="42"/>
      <c r="F3" s="42"/>
    </row>
    <row r="4" spans="1:6" ht="15.75">
      <c r="A4" s="5" t="s">
        <v>47</v>
      </c>
      <c r="B4" s="43" t="s">
        <v>40</v>
      </c>
      <c r="C4" s="43"/>
      <c r="D4" s="43"/>
      <c r="E4" s="43"/>
      <c r="F4" s="43"/>
    </row>
    <row r="5" spans="1:6" ht="15" customHeight="1">
      <c r="A5" s="2"/>
      <c r="B5" s="42" t="s">
        <v>76</v>
      </c>
      <c r="C5" s="42"/>
      <c r="D5" s="42"/>
      <c r="E5" s="42"/>
      <c r="F5" s="42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40" t="s">
        <v>74</v>
      </c>
      <c r="B9" s="40"/>
      <c r="C9" s="40"/>
      <c r="D9" s="40"/>
      <c r="E9" s="40"/>
      <c r="F9" s="40"/>
    </row>
    <row r="10" spans="1:4" ht="12.75" customHeight="1" thickBot="1">
      <c r="A10" s="33"/>
      <c r="B10" s="33"/>
      <c r="C10" s="33"/>
      <c r="D10" s="33"/>
    </row>
    <row r="11" spans="1:6" ht="15.75" customHeight="1">
      <c r="A11" s="34" t="s">
        <v>0</v>
      </c>
      <c r="B11" s="36" t="s">
        <v>1</v>
      </c>
      <c r="C11" s="36" t="s">
        <v>32</v>
      </c>
      <c r="D11" s="44" t="s">
        <v>70</v>
      </c>
      <c r="E11" s="38" t="s">
        <v>75</v>
      </c>
      <c r="F11" s="38" t="s">
        <v>66</v>
      </c>
    </row>
    <row r="12" spans="1:6" ht="16.5" customHeight="1">
      <c r="A12" s="35"/>
      <c r="B12" s="37"/>
      <c r="C12" s="37"/>
      <c r="D12" s="45"/>
      <c r="E12" s="39"/>
      <c r="F12" s="39"/>
    </row>
    <row r="13" spans="1:6" ht="28.5" customHeight="1" thickBot="1">
      <c r="A13" s="35"/>
      <c r="B13" s="37"/>
      <c r="C13" s="37"/>
      <c r="D13" s="45"/>
      <c r="E13" s="39"/>
      <c r="F13" s="39"/>
    </row>
    <row r="14" spans="1:6" ht="15.75" customHeight="1">
      <c r="A14" s="7" t="s">
        <v>43</v>
      </c>
      <c r="B14" s="8" t="s">
        <v>2</v>
      </c>
      <c r="C14" s="8"/>
      <c r="D14" s="12">
        <f>SUM(D15:D20)</f>
        <v>18684.18</v>
      </c>
      <c r="E14" s="20">
        <f>E15+E16+E17+E19+E20</f>
        <v>18038.09</v>
      </c>
      <c r="F14" s="24">
        <f aca="true" t="shared" si="0" ref="F14:F46">E14/D14*100</f>
        <v>96.54204787151484</v>
      </c>
    </row>
    <row r="15" spans="1:6" ht="30.75" customHeight="1">
      <c r="A15" s="9" t="s">
        <v>67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17934.1</v>
      </c>
      <c r="E16" s="15">
        <v>17446.31</v>
      </c>
      <c r="F16" s="25">
        <f t="shared" si="0"/>
        <v>97.28009769099091</v>
      </c>
    </row>
    <row r="17" spans="1:6" ht="40.5" customHeight="1">
      <c r="A17" s="9" t="s">
        <v>64</v>
      </c>
      <c r="B17" s="10"/>
      <c r="C17" s="10" t="s">
        <v>65</v>
      </c>
      <c r="D17" s="13">
        <v>256.34</v>
      </c>
      <c r="E17" s="15">
        <v>256.34</v>
      </c>
      <c r="F17" s="25">
        <f t="shared" si="0"/>
        <v>100</v>
      </c>
    </row>
    <row r="18" spans="1:6" ht="0" customHeight="1" hidden="1">
      <c r="A18" s="9" t="s">
        <v>6</v>
      </c>
      <c r="B18" s="10"/>
      <c r="C18" s="10" t="s">
        <v>7</v>
      </c>
      <c r="D18" s="14">
        <v>0</v>
      </c>
      <c r="E18" s="15">
        <v>0</v>
      </c>
      <c r="F18" s="25" t="e">
        <f t="shared" si="0"/>
        <v>#DIV/0!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383.74</v>
      </c>
      <c r="E20" s="15">
        <v>335.44</v>
      </c>
      <c r="F20" s="25">
        <f t="shared" si="0"/>
        <v>87.4133527909522</v>
      </c>
    </row>
    <row r="21" spans="1:6" ht="15" customHeight="1">
      <c r="A21" s="7" t="s">
        <v>36</v>
      </c>
      <c r="B21" s="8" t="s">
        <v>35</v>
      </c>
      <c r="C21" s="8"/>
      <c r="D21" s="12">
        <f>D22</f>
        <v>593.4</v>
      </c>
      <c r="E21" s="16">
        <f>E22</f>
        <v>593.4</v>
      </c>
      <c r="F21" s="24">
        <f t="shared" si="0"/>
        <v>100</v>
      </c>
    </row>
    <row r="22" spans="1:6" ht="15" customHeight="1">
      <c r="A22" s="9" t="s">
        <v>38</v>
      </c>
      <c r="B22" s="10"/>
      <c r="C22" s="10" t="s">
        <v>37</v>
      </c>
      <c r="D22" s="13">
        <v>593.4</v>
      </c>
      <c r="E22" s="15">
        <v>593.4</v>
      </c>
      <c r="F22" s="25">
        <f t="shared" si="0"/>
        <v>100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1086.1</v>
      </c>
      <c r="E23" s="16">
        <f>E24+E25</f>
        <v>1086.1</v>
      </c>
      <c r="F23" s="24">
        <f t="shared" si="0"/>
        <v>100</v>
      </c>
    </row>
    <row r="24" spans="1:6" ht="27" customHeight="1">
      <c r="A24" s="9" t="s">
        <v>33</v>
      </c>
      <c r="B24" s="10"/>
      <c r="C24" s="10" t="s">
        <v>11</v>
      </c>
      <c r="D24" s="13">
        <v>224</v>
      </c>
      <c r="E24" s="15">
        <v>224</v>
      </c>
      <c r="F24" s="25">
        <f t="shared" si="0"/>
        <v>100</v>
      </c>
    </row>
    <row r="25" spans="1:6" ht="29.25" customHeight="1">
      <c r="A25" s="11" t="s">
        <v>52</v>
      </c>
      <c r="B25" s="10"/>
      <c r="C25" s="10" t="s">
        <v>51</v>
      </c>
      <c r="D25" s="13">
        <v>862.1</v>
      </c>
      <c r="E25" s="15">
        <v>862.1</v>
      </c>
      <c r="F25" s="25">
        <f t="shared" si="0"/>
        <v>100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7291.01</v>
      </c>
      <c r="E26" s="16">
        <f>E28+E29+E30</f>
        <v>7245.88</v>
      </c>
      <c r="F26" s="24">
        <f t="shared" si="0"/>
        <v>99.3810185420127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6913.51</v>
      </c>
      <c r="E28" s="15">
        <v>6868.38</v>
      </c>
      <c r="F28" s="25">
        <f t="shared" si="0"/>
        <v>99.34722015300477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377.5</v>
      </c>
      <c r="E30" s="15">
        <v>377.5</v>
      </c>
      <c r="F30" s="25">
        <f t="shared" si="0"/>
        <v>100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22924.690000000002</v>
      </c>
      <c r="E31" s="16">
        <f>E32+E33+E34+E35</f>
        <v>22135.25</v>
      </c>
      <c r="F31" s="24">
        <f t="shared" si="0"/>
        <v>96.55637655296538</v>
      </c>
    </row>
    <row r="32" spans="1:6" ht="17.25" customHeight="1">
      <c r="A32" s="9" t="s">
        <v>45</v>
      </c>
      <c r="B32" s="10"/>
      <c r="C32" s="10" t="s">
        <v>17</v>
      </c>
      <c r="D32" s="13">
        <v>1687.23</v>
      </c>
      <c r="E32" s="15">
        <v>1658.89</v>
      </c>
      <c r="F32" s="25">
        <f t="shared" si="0"/>
        <v>98.3203238444077</v>
      </c>
    </row>
    <row r="33" spans="1:6" ht="18" customHeight="1">
      <c r="A33" s="9" t="s">
        <v>46</v>
      </c>
      <c r="B33" s="10"/>
      <c r="C33" s="10" t="s">
        <v>18</v>
      </c>
      <c r="D33" s="13">
        <v>199.43</v>
      </c>
      <c r="E33" s="15">
        <v>156.93</v>
      </c>
      <c r="F33" s="25">
        <f t="shared" si="0"/>
        <v>78.68926440355011</v>
      </c>
    </row>
    <row r="34" spans="1:6" ht="15.75" customHeight="1">
      <c r="A34" s="9" t="s">
        <v>34</v>
      </c>
      <c r="B34" s="10"/>
      <c r="C34" s="10" t="s">
        <v>19</v>
      </c>
      <c r="D34" s="13">
        <v>10895.91</v>
      </c>
      <c r="E34" s="15">
        <v>10474.06</v>
      </c>
      <c r="F34" s="25">
        <f t="shared" si="0"/>
        <v>96.12836376218232</v>
      </c>
    </row>
    <row r="35" spans="1:6" ht="13.5" customHeight="1">
      <c r="A35" s="9" t="s">
        <v>31</v>
      </c>
      <c r="B35" s="10"/>
      <c r="C35" s="10" t="s">
        <v>20</v>
      </c>
      <c r="D35" s="13">
        <v>10142.12</v>
      </c>
      <c r="E35" s="15">
        <v>9845.37</v>
      </c>
      <c r="F35" s="25">
        <f t="shared" si="0"/>
        <v>97.07408313054864</v>
      </c>
    </row>
    <row r="36" spans="1:6" ht="15.75" customHeight="1">
      <c r="A36" s="7" t="s">
        <v>21</v>
      </c>
      <c r="B36" s="8" t="s">
        <v>22</v>
      </c>
      <c r="C36" s="8"/>
      <c r="D36" s="12">
        <f>D38+D37</f>
        <v>724.9</v>
      </c>
      <c r="E36" s="16">
        <f>E38+E37</f>
        <v>724.3</v>
      </c>
      <c r="F36" s="24">
        <f t="shared" si="0"/>
        <v>99.91722996275348</v>
      </c>
    </row>
    <row r="37" spans="1:6" ht="27" customHeight="1">
      <c r="A37" s="9" t="s">
        <v>72</v>
      </c>
      <c r="B37" s="8"/>
      <c r="C37" s="10" t="s">
        <v>71</v>
      </c>
      <c r="D37" s="13">
        <v>72</v>
      </c>
      <c r="E37" s="15">
        <v>71.4</v>
      </c>
      <c r="F37" s="25">
        <f>E37/D37*100</f>
        <v>99.16666666666667</v>
      </c>
    </row>
    <row r="38" spans="1:6" ht="18" customHeight="1">
      <c r="A38" s="9" t="s">
        <v>23</v>
      </c>
      <c r="B38" s="10"/>
      <c r="C38" s="10" t="s">
        <v>24</v>
      </c>
      <c r="D38" s="13">
        <v>652.9</v>
      </c>
      <c r="E38" s="15">
        <v>652.9</v>
      </c>
      <c r="F38" s="25">
        <f t="shared" si="0"/>
        <v>100</v>
      </c>
    </row>
    <row r="39" spans="1:6" ht="24" customHeight="1">
      <c r="A39" s="7" t="s">
        <v>25</v>
      </c>
      <c r="B39" s="8" t="s">
        <v>26</v>
      </c>
      <c r="C39" s="8"/>
      <c r="D39" s="12">
        <f>D40</f>
        <v>11327.52</v>
      </c>
      <c r="E39" s="27">
        <f>E40</f>
        <v>10830.48</v>
      </c>
      <c r="F39" s="24">
        <f t="shared" si="0"/>
        <v>95.61210220772067</v>
      </c>
    </row>
    <row r="40" spans="1:6" ht="18" customHeight="1">
      <c r="A40" s="9" t="s">
        <v>30</v>
      </c>
      <c r="B40" s="10"/>
      <c r="C40" s="10" t="s">
        <v>27</v>
      </c>
      <c r="D40" s="13">
        <v>11327.52</v>
      </c>
      <c r="E40" s="17">
        <v>10830.48</v>
      </c>
      <c r="F40" s="24">
        <f t="shared" si="0"/>
        <v>95.61210220772067</v>
      </c>
    </row>
    <row r="41" spans="1:6" ht="15.75" customHeight="1">
      <c r="A41" s="7" t="s">
        <v>54</v>
      </c>
      <c r="B41" s="8" t="s">
        <v>56</v>
      </c>
      <c r="C41" s="8"/>
      <c r="D41" s="12">
        <f>D42+D43</f>
        <v>1078.75</v>
      </c>
      <c r="E41" s="28">
        <f>E42+E43</f>
        <v>1078.6499999999999</v>
      </c>
      <c r="F41" s="24">
        <f t="shared" si="0"/>
        <v>99.99073001158747</v>
      </c>
    </row>
    <row r="42" spans="1:6" ht="12.75" customHeight="1">
      <c r="A42" s="9" t="s">
        <v>55</v>
      </c>
      <c r="B42" s="10"/>
      <c r="C42" s="10" t="s">
        <v>50</v>
      </c>
      <c r="D42" s="13">
        <v>1077.65</v>
      </c>
      <c r="E42" s="29">
        <v>1077.58</v>
      </c>
      <c r="F42" s="25">
        <f t="shared" si="0"/>
        <v>99.99350438454042</v>
      </c>
    </row>
    <row r="43" spans="1:6" ht="12.75" customHeight="1">
      <c r="A43" s="9" t="s">
        <v>68</v>
      </c>
      <c r="B43" s="10"/>
      <c r="C43" s="10" t="s">
        <v>69</v>
      </c>
      <c r="D43" s="13">
        <v>1.1</v>
      </c>
      <c r="E43" s="29">
        <v>1.07</v>
      </c>
      <c r="F43" s="25">
        <f t="shared" si="0"/>
        <v>97.27272727272727</v>
      </c>
    </row>
    <row r="44" spans="1:6" ht="14.25" customHeight="1">
      <c r="A44" s="7" t="s">
        <v>28</v>
      </c>
      <c r="B44" s="8" t="s">
        <v>53</v>
      </c>
      <c r="C44" s="8"/>
      <c r="D44" s="12">
        <f>D45</f>
        <v>1371.98</v>
      </c>
      <c r="E44" s="31">
        <f>E45</f>
        <v>1355.98</v>
      </c>
      <c r="F44" s="24">
        <f t="shared" si="0"/>
        <v>98.8338022420152</v>
      </c>
    </row>
    <row r="45" spans="1:6" ht="14.25" customHeight="1">
      <c r="A45" s="9" t="s">
        <v>57</v>
      </c>
      <c r="B45" s="10"/>
      <c r="C45" s="10" t="s">
        <v>58</v>
      </c>
      <c r="D45" s="13">
        <v>1371.98</v>
      </c>
      <c r="E45" s="32">
        <v>1355.98</v>
      </c>
      <c r="F45" s="24">
        <f t="shared" si="0"/>
        <v>98.8338022420152</v>
      </c>
    </row>
    <row r="46" spans="1:6" ht="17.25" customHeight="1" thickBot="1">
      <c r="A46" s="21" t="s">
        <v>29</v>
      </c>
      <c r="B46" s="22"/>
      <c r="C46" s="22"/>
      <c r="D46" s="23">
        <f>D14+D21+D23+D26+D31+D36+D39+D41+D44</f>
        <v>65082.530000000006</v>
      </c>
      <c r="E46" s="30">
        <f>E14+E21+E23+E26+E31+E36+E39+E41+E44</f>
        <v>63088.130000000005</v>
      </c>
      <c r="F46" s="26">
        <f t="shared" si="0"/>
        <v>96.93558317416363</v>
      </c>
    </row>
  </sheetData>
  <sheetProtection/>
  <mergeCells count="12">
    <mergeCell ref="A9:F9"/>
    <mergeCell ref="B2:F2"/>
    <mergeCell ref="B3:F3"/>
    <mergeCell ref="B4:F4"/>
    <mergeCell ref="B5:F5"/>
    <mergeCell ref="D11:D13"/>
    <mergeCell ref="A10:D10"/>
    <mergeCell ref="A11:A13"/>
    <mergeCell ref="C11:C13"/>
    <mergeCell ref="B11:B13"/>
    <mergeCell ref="E11:E13"/>
    <mergeCell ref="F11:F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2020-07-23T09:35:48Z</cp:lastPrinted>
  <dcterms:created xsi:type="dcterms:W3CDTF">2007-10-24T16:54:59Z</dcterms:created>
  <dcterms:modified xsi:type="dcterms:W3CDTF">2021-04-05T07:12:32Z</dcterms:modified>
  <cp:category/>
  <cp:version/>
  <cp:contentType/>
  <cp:contentStatus/>
</cp:coreProperties>
</file>