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2014" sheetId="1" r:id="rId1"/>
    <sheet name="Измен. к 61" sheetId="2" r:id="rId2"/>
    <sheet name="К 287 от 14.07.2014" sheetId="3" r:id="rId3"/>
    <sheet name="измен.2016" sheetId="4" r:id="rId4"/>
  </sheets>
  <definedNames>
    <definedName name="_xlnm.Print_Titles" localSheetId="0">'2014'!$9:$10</definedName>
    <definedName name="_xlnm.Print_Titles" localSheetId="3">'измен.2016'!$8:$8</definedName>
  </definedNames>
  <calcPr fullCalcOnLoad="1"/>
</workbook>
</file>

<file path=xl/sharedStrings.xml><?xml version="1.0" encoding="utf-8"?>
<sst xmlns="http://schemas.openxmlformats.org/spreadsheetml/2006/main" count="2165" uniqueCount="493">
  <si>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</si>
  <si>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</si>
  <si>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</si>
  <si>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</si>
  <si>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</si>
  <si>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</si>
  <si>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</si>
  <si>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</si>
  <si>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</si>
  <si>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</si>
  <si>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</si>
  <si>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</si>
  <si>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</si>
  <si>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</si>
  <si>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</si>
  <si>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</si>
  <si>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</si>
  <si>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</si>
  <si>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</si>
  <si>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</si>
  <si>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</si>
  <si>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</si>
  <si>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</si>
  <si>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</si>
  <si>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</si>
  <si>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</si>
  <si>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</si>
  <si>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</si>
  <si>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</si>
  <si>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</si>
  <si>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</si>
  <si>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</si>
  <si>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</si>
  <si>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</si>
  <si>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</si>
  <si>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</si>
  <si>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</si>
  <si>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</si>
  <si>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</si>
  <si>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</si>
  <si>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</si>
  <si>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</si>
  <si>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</si>
  <si>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</si>
  <si>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</si>
  <si>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</si>
  <si>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</si>
  <si>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</si>
  <si>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</si>
  <si>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</si>
  <si>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</si>
  <si>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</si>
  <si>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</si>
  <si>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</si>
  <si>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</si>
  <si>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</si>
  <si>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</si>
  <si>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</si>
  <si>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</si>
  <si>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</si>
  <si>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</si>
  <si>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</si>
  <si>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</si>
  <si>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</si>
  <si>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</si>
  <si>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</si>
  <si>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</si>
  <si>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</si>
  <si>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</si>
  <si>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</si>
  <si>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</si>
  <si>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</si>
  <si>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</si>
  <si>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</si>
  <si>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</si>
  <si>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</si>
  <si>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</si>
  <si>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</si>
  <si>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</si>
  <si>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</si>
  <si>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</si>
  <si>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</si>
  <si>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</si>
  <si>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</si>
  <si>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</si>
  <si>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</si>
  <si>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</si>
  <si>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</si>
  <si>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</si>
  <si>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</si>
  <si>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</si>
  <si>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</si>
  <si>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</si>
  <si>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</si>
  <si>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</si>
  <si>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</si>
  <si>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</si>
  <si>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</si>
  <si>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</si>
  <si>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</si>
  <si>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</si>
  <si>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</si>
  <si>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</si>
  <si>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</si>
  <si>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</si>
  <si>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</si>
  <si>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</si>
  <si>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</si>
  <si>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</si>
  <si>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</si>
  <si>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</si>
  <si>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</si>
  <si>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</si>
  <si>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</si>
  <si>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</si>
  <si>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</si>
  <si>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</si>
  <si>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</si>
  <si>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</si>
  <si>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</si>
  <si>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</si>
  <si>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</si>
  <si>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</si>
  <si>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</si>
  <si>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</si>
  <si>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</si>
  <si>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</si>
  <si>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</si>
  <si>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</si>
  <si>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</si>
  <si>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</si>
  <si>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</si>
  <si>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</si>
  <si>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</si>
  <si>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</si>
  <si>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</si>
  <si>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</si>
  <si>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</si>
  <si>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</si>
  <si>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</si>
  <si>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</si>
  <si>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</si>
  <si>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</si>
  <si>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</si>
  <si>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</si>
  <si>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</si>
  <si>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</si>
  <si>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</si>
  <si>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</si>
  <si>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</si>
  <si>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</si>
  <si>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</si>
  <si>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</si>
  <si>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</si>
  <si>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</si>
  <si>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</si>
  <si>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</si>
  <si>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</si>
  <si>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</si>
  <si>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</si>
  <si>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</si>
  <si>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</si>
  <si>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</si>
  <si>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</si>
  <si>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</si>
  <si>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</si>
  <si>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</si>
  <si>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</si>
  <si>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</si>
  <si>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</si>
  <si>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</si>
  <si>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</si>
  <si>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</si>
  <si>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</si>
  <si>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</si>
  <si>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</si>
  <si>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</si>
  <si>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</si>
  <si>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</si>
  <si>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</si>
  <si>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</si>
  <si>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</si>
  <si>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</si>
  <si>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</si>
  <si>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</si>
  <si>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</si>
  <si>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</si>
  <si>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</si>
  <si>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</si>
  <si>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</si>
  <si>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</si>
  <si>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</si>
  <si>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</si>
  <si>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</si>
  <si>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</si>
  <si>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</si>
  <si>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</si>
  <si>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</si>
  <si>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</si>
  <si>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</si>
  <si>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</si>
  <si>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</si>
  <si>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</si>
  <si>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</si>
  <si>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</si>
  <si>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</si>
  <si>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</si>
  <si>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</si>
  <si>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</si>
  <si>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</si>
  <si>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</si>
  <si>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</si>
  <si>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</si>
  <si>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</si>
  <si>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</si>
  <si>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</si>
  <si>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</si>
  <si>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</si>
  <si>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</si>
  <si>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</si>
  <si>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</si>
  <si>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</si>
  <si>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</si>
  <si>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</si>
  <si>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</si>
  <si>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</si>
  <si>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</si>
  <si>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</si>
  <si>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</si>
  <si>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</si>
  <si>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</si>
  <si>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</si>
  <si>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</si>
  <si>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</si>
  <si>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</si>
  <si>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</si>
  <si>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</si>
  <si>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</si>
  <si>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</si>
  <si>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</si>
  <si>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</si>
  <si>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</si>
  <si>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</si>
  <si>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</si>
  <si>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</si>
  <si>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</si>
  <si>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</si>
  <si>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</si>
  <si>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</si>
  <si>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</si>
  <si>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</si>
  <si>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</si>
  <si>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</si>
  <si>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</si>
  <si>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</si>
  <si>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</si>
  <si>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</si>
  <si>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</si>
  <si>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</si>
  <si>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</si>
  <si>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</si>
  <si>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</si>
  <si>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</si>
  <si>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</si>
  <si>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</si>
  <si>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</si>
  <si>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</si>
  <si>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</si>
  <si>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</si>
  <si>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</si>
  <si>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</si>
  <si>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</si>
  <si>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</si>
  <si>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</si>
  <si>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</si>
  <si>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</si>
  <si>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</si>
  <si>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</si>
  <si>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</si>
  <si>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</si>
  <si>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</si>
  <si>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</si>
  <si>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</si>
  <si>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</si>
  <si>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</si>
  <si>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</si>
  <si>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</si>
  <si>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</si>
  <si>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</si>
  <si>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</si>
  <si>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</si>
  <si>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</si>
  <si>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</si>
  <si>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</si>
  <si>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</si>
  <si>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</si>
  <si>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</si>
  <si>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</si>
  <si>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</si>
  <si>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</si>
  <si>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</si>
  <si>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</si>
  <si>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</si>
  <si>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</si>
  <si>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</si>
  <si>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</si>
  <si>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</si>
  <si>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</si>
  <si>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</si>
  <si>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</si>
  <si>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</si>
  <si>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</si>
  <si>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</si>
  <si>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</si>
  <si>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</si>
  <si>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</si>
  <si>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</si>
  <si>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</si>
  <si>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</si>
  <si>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</si>
  <si>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</si>
  <si>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</si>
  <si>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</si>
  <si>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</si>
  <si>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</si>
  <si>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</si>
  <si>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</si>
  <si>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</si>
  <si>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</si>
  <si>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</si>
  <si>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</si>
  <si>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</si>
  <si>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</si>
  <si>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</si>
  <si>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</si>
  <si>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</si>
  <si>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</si>
  <si>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</si>
  <si>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</si>
  <si>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</si>
  <si>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</si>
  <si>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</si>
  <si>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</si>
  <si>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</si>
  <si>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</si>
  <si>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</si>
  <si>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</si>
  <si>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</si>
  <si>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</si>
  <si>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</si>
  <si>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</si>
  <si>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</si>
  <si>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</si>
  <si>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</si>
  <si>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</si>
  <si>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</si>
  <si>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</si>
  <si>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</si>
  <si>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</si>
  <si>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</si>
  <si>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</si>
  <si>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</si>
  <si>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</si>
  <si>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</si>
  <si>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</si>
  <si>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</si>
  <si>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</si>
  <si>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</si>
  <si>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</si>
  <si>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</si>
  <si>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</si>
  <si>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</si>
  <si>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</si>
  <si>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</si>
  <si>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</si>
  <si>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</si>
  <si>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</si>
  <si>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</si>
  <si>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</si>
  <si>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</si>
  <si>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</si>
  <si>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</si>
  <si>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</si>
  <si>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</si>
  <si>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</si>
  <si>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</si>
  <si>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</si>
  <si>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</si>
  <si>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</si>
  <si>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</si>
  <si>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</si>
  <si>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</si>
  <si>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</si>
  <si>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</si>
  <si>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</si>
  <si>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</si>
  <si>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</si>
  <si>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</si>
  <si>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</si>
  <si>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</si>
  <si>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</si>
  <si>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</si>
  <si>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</si>
  <si>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</si>
  <si>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</si>
  <si>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</si>
  <si>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</si>
  <si>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</si>
  <si>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</si>
  <si>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</si>
  <si>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</si>
  <si>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</si>
  <si>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</si>
  <si>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</si>
  <si>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</si>
  <si>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</si>
  <si>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</si>
  <si>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</si>
  <si>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</si>
  <si>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</si>
  <si>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ул.Деловая</t>
  </si>
  <si>
    <t>от д.21, ул.1-ой Семилетки</t>
  </si>
  <si>
    <t>д.20а, ул.30 лет Победы</t>
  </si>
  <si>
    <t>47:23:0420002:213</t>
  </si>
  <si>
    <t>5480496,96</t>
  </si>
  <si>
    <t>47:23:0410004:238</t>
  </si>
  <si>
    <t>5769388,26</t>
  </si>
  <si>
    <t>47:23:0410004:241</t>
  </si>
  <si>
    <t>2572941,96</t>
  </si>
  <si>
    <t>47:23:0410004:237</t>
  </si>
  <si>
    <t>2615035,08</t>
  </si>
  <si>
    <t>47:23:0410004:239</t>
  </si>
  <si>
    <t>4104079,20</t>
  </si>
  <si>
    <t>47:23:0410004:242</t>
  </si>
  <si>
    <t>15400820,28</t>
  </si>
  <si>
    <t>47:23:0410004:244</t>
  </si>
  <si>
    <t>4406623,50</t>
  </si>
  <si>
    <t>47:23:0410004:236</t>
  </si>
  <si>
    <t>15379773,72</t>
  </si>
  <si>
    <t>47:23:0410004:243</t>
  </si>
  <si>
    <t>7547822,58</t>
  </si>
  <si>
    <t>47:23:0410004:240</t>
  </si>
  <si>
    <t>11733457,20</t>
  </si>
  <si>
    <t>47:23:0410002:117</t>
  </si>
  <si>
    <t>3922552,62</t>
  </si>
  <si>
    <t>47:23:0410001:1588</t>
  </si>
  <si>
    <t>7345249,44</t>
  </si>
  <si>
    <t>84</t>
  </si>
  <si>
    <t>Утверждено Постановлением администрации</t>
  </si>
  <si>
    <t>ул.Главная</t>
  </si>
  <si>
    <t>д.1, ул.30 лет Победы</t>
  </si>
  <si>
    <t>территория ЗАО "Гатчинское"</t>
  </si>
  <si>
    <t>41-218-808 ОП МП 081</t>
  </si>
  <si>
    <t>41-218-808 ОП МП 082</t>
  </si>
  <si>
    <t>47:23:0424002:126</t>
  </si>
  <si>
    <t>54771041,58</t>
  </si>
  <si>
    <t>85</t>
  </si>
  <si>
    <t>ул.Южная</t>
  </si>
  <si>
    <t>2015</t>
  </si>
  <si>
    <t>2014</t>
  </si>
  <si>
    <t>Переулок</t>
  </si>
  <si>
    <t>Подьезд к д.8а</t>
  </si>
  <si>
    <t>2016</t>
  </si>
  <si>
    <t>2013</t>
  </si>
  <si>
    <t>от д.75</t>
  </si>
  <si>
    <t>до д.6</t>
  </si>
  <si>
    <t>д.8а , д.Корписалово</t>
  </si>
  <si>
    <t>В том числе по типу покрытия - с твёрдым покрытием, м</t>
  </si>
  <si>
    <t>Год ввода в эксплуатацию/ремонта покрытия</t>
  </si>
  <si>
    <t>2011</t>
  </si>
  <si>
    <t>1999</t>
  </si>
  <si>
    <t>1997</t>
  </si>
  <si>
    <t>1984</t>
  </si>
  <si>
    <t>д.8, ул.Садовая</t>
  </si>
  <si>
    <t>1961</t>
  </si>
  <si>
    <t>1951</t>
  </si>
  <si>
    <t>1960</t>
  </si>
  <si>
    <t>1963</t>
  </si>
  <si>
    <t>1958</t>
  </si>
  <si>
    <t>1996</t>
  </si>
  <si>
    <t>1995</t>
  </si>
  <si>
    <t>1987</t>
  </si>
  <si>
    <t>1977</t>
  </si>
  <si>
    <t>1956</t>
  </si>
  <si>
    <t>1979</t>
  </si>
  <si>
    <t>1991</t>
  </si>
  <si>
    <t>1994</t>
  </si>
  <si>
    <t>2012</t>
  </si>
  <si>
    <t>2008</t>
  </si>
  <si>
    <t>1949</t>
  </si>
  <si>
    <t>1971</t>
  </si>
  <si>
    <t>1955</t>
  </si>
  <si>
    <t>"19" октября 2016г. № 355.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</si>
</sst>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right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4.25">
      <c r="A1" s="7"/>
      <c r="B1" s="7"/>
      <c r="C1" s="7"/>
      <c r="D1" s="7"/>
      <c r="E1" s="7"/>
      <c r="F1" s="7"/>
      <c r="G1" s="7"/>
      <c r="J1" s="8" t="s">
        <v>284</v>
      </c>
    </row>
    <row r="2" spans="1:10" ht="14.25">
      <c r="A2" s="7"/>
      <c r="B2" s="7"/>
      <c r="C2" s="7"/>
      <c r="D2" s="7"/>
      <c r="E2" s="7"/>
      <c r="F2" s="7"/>
      <c r="G2" s="7"/>
      <c r="J2" s="8" t="s">
        <v>23</v>
      </c>
    </row>
    <row r="3" spans="1:10" ht="14.25">
      <c r="A3" s="7"/>
      <c r="B3" s="7"/>
      <c r="C3" s="7"/>
      <c r="D3" s="7"/>
      <c r="E3" s="7"/>
      <c r="F3" s="7"/>
      <c r="G3" s="7"/>
      <c r="J3" s="8" t="s">
        <v>24</v>
      </c>
    </row>
    <row r="4" spans="1:10" ht="14.25">
      <c r="A4" s="7"/>
      <c r="B4" s="7"/>
      <c r="C4" s="7"/>
      <c r="D4" s="7"/>
      <c r="E4" s="7"/>
      <c r="F4" s="7"/>
      <c r="G4" s="7"/>
      <c r="J4" s="8" t="s">
        <v>22</v>
      </c>
    </row>
    <row r="5" spans="1:10" ht="14.2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 customHeight="1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72" t="s">
        <v>0</v>
      </c>
      <c r="B9" s="72" t="s">
        <v>26</v>
      </c>
      <c r="C9" s="72" t="s">
        <v>27</v>
      </c>
      <c r="D9" s="72" t="s">
        <v>28</v>
      </c>
      <c r="E9" s="72" t="s">
        <v>2</v>
      </c>
      <c r="F9" s="83" t="s">
        <v>371</v>
      </c>
      <c r="G9" s="84"/>
      <c r="H9" s="72" t="s">
        <v>1</v>
      </c>
      <c r="I9" s="72" t="s">
        <v>3</v>
      </c>
      <c r="J9" s="72" t="s">
        <v>321</v>
      </c>
    </row>
    <row r="10" spans="1:10" ht="25.5" customHeight="1">
      <c r="A10" s="75"/>
      <c r="B10" s="75"/>
      <c r="C10" s="75"/>
      <c r="D10" s="75"/>
      <c r="E10" s="82"/>
      <c r="F10" s="10" t="s">
        <v>29</v>
      </c>
      <c r="G10" s="10" t="s">
        <v>30</v>
      </c>
      <c r="H10" s="75"/>
      <c r="I10" s="78"/>
      <c r="J10" s="75"/>
    </row>
    <row r="11" spans="1:10" ht="18" customHeight="1">
      <c r="A11" s="79" t="s">
        <v>15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69" t="s">
        <v>5</v>
      </c>
      <c r="B22" s="70"/>
      <c r="C22" s="70"/>
      <c r="D22" s="70"/>
      <c r="E22" s="70"/>
      <c r="F22" s="70"/>
      <c r="G22" s="70"/>
      <c r="H22" s="70"/>
      <c r="I22" s="70"/>
      <c r="J22" s="71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69" t="s">
        <v>57</v>
      </c>
      <c r="B35" s="70"/>
      <c r="C35" s="70"/>
      <c r="D35" s="70"/>
      <c r="E35" s="70"/>
      <c r="F35" s="70"/>
      <c r="G35" s="70"/>
      <c r="H35" s="70"/>
      <c r="I35" s="70"/>
      <c r="J35" s="71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69" t="s">
        <v>16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69" t="s">
        <v>74</v>
      </c>
      <c r="B44" s="70"/>
      <c r="C44" s="70"/>
      <c r="D44" s="70"/>
      <c r="E44" s="70"/>
      <c r="F44" s="70"/>
      <c r="G44" s="70"/>
      <c r="H44" s="70"/>
      <c r="I44" s="70"/>
      <c r="J44" s="71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69" t="s">
        <v>91</v>
      </c>
      <c r="B58" s="70"/>
      <c r="C58" s="70"/>
      <c r="D58" s="70"/>
      <c r="E58" s="70"/>
      <c r="F58" s="70"/>
      <c r="G58" s="70"/>
      <c r="H58" s="70"/>
      <c r="I58" s="70"/>
      <c r="J58" s="71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69" t="s">
        <v>96</v>
      </c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69" t="s">
        <v>100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0" t="s">
        <v>178</v>
      </c>
    </row>
    <row r="78" spans="1:10" ht="18" customHeight="1">
      <c r="A78" s="69" t="s">
        <v>117</v>
      </c>
      <c r="B78" s="70"/>
      <c r="C78" s="70"/>
      <c r="D78" s="70"/>
      <c r="E78" s="70"/>
      <c r="F78" s="70"/>
      <c r="G78" s="70"/>
      <c r="H78" s="70"/>
      <c r="I78" s="70"/>
      <c r="J78" s="71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0" t="s">
        <v>178</v>
      </c>
    </row>
    <row r="83" spans="1:10" ht="18" customHeight="1">
      <c r="A83" s="69" t="s">
        <v>122</v>
      </c>
      <c r="B83" s="70"/>
      <c r="C83" s="70"/>
      <c r="D83" s="70"/>
      <c r="E83" s="70"/>
      <c r="F83" s="70"/>
      <c r="G83" s="70"/>
      <c r="H83" s="70"/>
      <c r="I83" s="70"/>
      <c r="J83" s="71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0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69" t="s">
        <v>126</v>
      </c>
      <c r="B86" s="70"/>
      <c r="C86" s="70"/>
      <c r="D86" s="70"/>
      <c r="E86" s="70"/>
      <c r="F86" s="70"/>
      <c r="G86" s="70"/>
      <c r="H86" s="70"/>
      <c r="I86" s="70"/>
      <c r="J86" s="71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72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73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69" t="s">
        <v>128</v>
      </c>
      <c r="B90" s="70"/>
      <c r="C90" s="70"/>
      <c r="D90" s="70"/>
      <c r="E90" s="70"/>
      <c r="F90" s="70"/>
      <c r="G90" s="70"/>
      <c r="H90" s="70"/>
      <c r="I90" s="70"/>
      <c r="J90" s="71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72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73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69" t="s">
        <v>136</v>
      </c>
      <c r="B100" s="70"/>
      <c r="C100" s="70"/>
      <c r="D100" s="70"/>
      <c r="E100" s="70"/>
      <c r="F100" s="70"/>
      <c r="G100" s="70"/>
      <c r="H100" s="70"/>
      <c r="I100" s="70"/>
      <c r="J100" s="71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72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74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74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75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72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73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  <mergeCell ref="A22:J22"/>
    <mergeCell ref="A35:J35"/>
    <mergeCell ref="A39:J39"/>
    <mergeCell ref="A86:J86"/>
    <mergeCell ref="J115:J116"/>
    <mergeCell ref="J87:J88"/>
    <mergeCell ref="A90:J90"/>
    <mergeCell ref="J91:J92"/>
    <mergeCell ref="A100:J100"/>
    <mergeCell ref="J101:J104"/>
    <mergeCell ref="A61:J61"/>
    <mergeCell ref="A69:J69"/>
    <mergeCell ref="A78:J78"/>
    <mergeCell ref="A83:J83"/>
    <mergeCell ref="A44:J44"/>
    <mergeCell ref="A58:J58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4.25">
      <c r="A5" s="7"/>
      <c r="B5" s="7"/>
      <c r="C5" s="7"/>
      <c r="D5" s="7"/>
      <c r="E5" s="7"/>
      <c r="F5" s="7"/>
      <c r="G5" s="7"/>
      <c r="L5" s="8" t="s">
        <v>25</v>
      </c>
    </row>
    <row r="6" spans="1:9" ht="18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72" t="s">
        <v>0</v>
      </c>
      <c r="B9" s="72" t="s">
        <v>26</v>
      </c>
      <c r="C9" s="72" t="s">
        <v>27</v>
      </c>
      <c r="D9" s="72" t="s">
        <v>28</v>
      </c>
      <c r="E9" s="72" t="s">
        <v>2</v>
      </c>
      <c r="F9" s="83" t="s">
        <v>371</v>
      </c>
      <c r="G9" s="84"/>
      <c r="H9" s="72" t="s">
        <v>1</v>
      </c>
      <c r="I9" s="72" t="s">
        <v>3</v>
      </c>
      <c r="J9" s="72" t="s">
        <v>321</v>
      </c>
      <c r="K9" s="72" t="s">
        <v>373</v>
      </c>
      <c r="L9" s="72" t="s">
        <v>374</v>
      </c>
    </row>
    <row r="10" spans="1:12" ht="26.25" customHeight="1">
      <c r="A10" s="75"/>
      <c r="B10" s="75"/>
      <c r="C10" s="75"/>
      <c r="D10" s="75"/>
      <c r="E10" s="82"/>
      <c r="F10" s="10" t="s">
        <v>29</v>
      </c>
      <c r="G10" s="10" t="s">
        <v>30</v>
      </c>
      <c r="H10" s="75"/>
      <c r="I10" s="78"/>
      <c r="J10" s="75"/>
      <c r="K10" s="75"/>
      <c r="L10" s="75"/>
    </row>
    <row r="11" spans="1:12" ht="18" customHeight="1">
      <c r="A11" s="79" t="s">
        <v>15</v>
      </c>
      <c r="B11" s="80"/>
      <c r="C11" s="80"/>
      <c r="D11" s="80"/>
      <c r="E11" s="80"/>
      <c r="F11" s="80"/>
      <c r="G11" s="80"/>
      <c r="H11" s="80"/>
      <c r="I11" s="80"/>
      <c r="J11" s="81"/>
      <c r="K11" s="81"/>
      <c r="L11" s="81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69" t="s">
        <v>5</v>
      </c>
      <c r="B22" s="70"/>
      <c r="C22" s="70"/>
      <c r="D22" s="70"/>
      <c r="E22" s="70"/>
      <c r="F22" s="70"/>
      <c r="G22" s="70"/>
      <c r="H22" s="70"/>
      <c r="I22" s="70"/>
      <c r="J22" s="85"/>
      <c r="K22" s="86"/>
      <c r="L22" s="87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69" t="s">
        <v>57</v>
      </c>
      <c r="B35" s="70"/>
      <c r="C35" s="70"/>
      <c r="D35" s="70"/>
      <c r="E35" s="70"/>
      <c r="F35" s="70"/>
      <c r="G35" s="70"/>
      <c r="H35" s="70"/>
      <c r="I35" s="70"/>
      <c r="J35" s="85"/>
      <c r="K35" s="86"/>
      <c r="L35" s="87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69" t="s">
        <v>16</v>
      </c>
      <c r="B39" s="70"/>
      <c r="C39" s="70"/>
      <c r="D39" s="70"/>
      <c r="E39" s="70"/>
      <c r="F39" s="70"/>
      <c r="G39" s="70"/>
      <c r="H39" s="70"/>
      <c r="I39" s="70"/>
      <c r="J39" s="85"/>
      <c r="K39" s="86"/>
      <c r="L39" s="87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69" t="s">
        <v>74</v>
      </c>
      <c r="B44" s="70"/>
      <c r="C44" s="70"/>
      <c r="D44" s="70"/>
      <c r="E44" s="70"/>
      <c r="F44" s="70"/>
      <c r="G44" s="70"/>
      <c r="H44" s="70"/>
      <c r="I44" s="70"/>
      <c r="J44" s="85"/>
      <c r="K44" s="86"/>
      <c r="L44" s="87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69" t="s">
        <v>91</v>
      </c>
      <c r="B58" s="70"/>
      <c r="C58" s="70"/>
      <c r="D58" s="70"/>
      <c r="E58" s="70"/>
      <c r="F58" s="70"/>
      <c r="G58" s="70"/>
      <c r="H58" s="70"/>
      <c r="I58" s="70"/>
      <c r="J58" s="85"/>
      <c r="K58" s="86"/>
      <c r="L58" s="87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69" t="s">
        <v>96</v>
      </c>
      <c r="B61" s="70"/>
      <c r="C61" s="70"/>
      <c r="D61" s="70"/>
      <c r="E61" s="70"/>
      <c r="F61" s="70"/>
      <c r="G61" s="70"/>
      <c r="H61" s="70"/>
      <c r="I61" s="70"/>
      <c r="J61" s="85"/>
      <c r="K61" s="86"/>
      <c r="L61" s="87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69" t="s">
        <v>100</v>
      </c>
      <c r="B69" s="70"/>
      <c r="C69" s="70"/>
      <c r="D69" s="70"/>
      <c r="E69" s="70"/>
      <c r="F69" s="70"/>
      <c r="G69" s="70"/>
      <c r="H69" s="70"/>
      <c r="I69" s="70"/>
      <c r="J69" s="85"/>
      <c r="K69" s="86"/>
      <c r="L69" s="87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7" t="s">
        <v>178</v>
      </c>
      <c r="K77" s="27"/>
      <c r="L77" s="27"/>
    </row>
    <row r="78" spans="1:12" ht="18" customHeight="1">
      <c r="A78" s="69" t="s">
        <v>117</v>
      </c>
      <c r="B78" s="70"/>
      <c r="C78" s="70"/>
      <c r="D78" s="70"/>
      <c r="E78" s="70"/>
      <c r="F78" s="70"/>
      <c r="G78" s="70"/>
      <c r="H78" s="70"/>
      <c r="I78" s="70"/>
      <c r="J78" s="85"/>
      <c r="K78" s="86"/>
      <c r="L78" s="87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7" t="s">
        <v>178</v>
      </c>
      <c r="K82" s="27"/>
      <c r="L82" s="27"/>
    </row>
    <row r="83" spans="1:12" ht="18" customHeight="1">
      <c r="A83" s="69" t="s">
        <v>122</v>
      </c>
      <c r="B83" s="70"/>
      <c r="C83" s="70"/>
      <c r="D83" s="70"/>
      <c r="E83" s="70"/>
      <c r="F83" s="70"/>
      <c r="G83" s="70"/>
      <c r="H83" s="70"/>
      <c r="I83" s="70"/>
      <c r="J83" s="85"/>
      <c r="K83" s="86"/>
      <c r="L83" s="87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0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0"/>
        <v>21000</v>
      </c>
      <c r="J85" s="27" t="s">
        <v>178</v>
      </c>
      <c r="K85" s="27"/>
      <c r="L85" s="27"/>
    </row>
    <row r="86" spans="1:12" ht="18" customHeight="1">
      <c r="A86" s="69" t="s">
        <v>126</v>
      </c>
      <c r="B86" s="70"/>
      <c r="C86" s="70"/>
      <c r="D86" s="70"/>
      <c r="E86" s="70"/>
      <c r="F86" s="70"/>
      <c r="G86" s="70"/>
      <c r="H86" s="70"/>
      <c r="I86" s="70"/>
      <c r="J86" s="85"/>
      <c r="K86" s="86"/>
      <c r="L86" s="87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72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73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69" t="s">
        <v>128</v>
      </c>
      <c r="B90" s="70"/>
      <c r="C90" s="70"/>
      <c r="D90" s="70"/>
      <c r="E90" s="70"/>
      <c r="F90" s="70"/>
      <c r="G90" s="70"/>
      <c r="H90" s="70"/>
      <c r="I90" s="70"/>
      <c r="J90" s="85"/>
      <c r="K90" s="86"/>
      <c r="L90" s="87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72" t="s">
        <v>315</v>
      </c>
      <c r="K91" s="72"/>
      <c r="L91" s="72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73"/>
      <c r="K92" s="73"/>
      <c r="L92" s="73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69" t="s">
        <v>136</v>
      </c>
      <c r="B100" s="70"/>
      <c r="C100" s="70"/>
      <c r="D100" s="70"/>
      <c r="E100" s="70"/>
      <c r="F100" s="70"/>
      <c r="G100" s="70"/>
      <c r="H100" s="70"/>
      <c r="I100" s="70"/>
      <c r="J100" s="85"/>
      <c r="K100" s="86"/>
      <c r="L100" s="87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72" t="s">
        <v>322</v>
      </c>
      <c r="K101" s="72"/>
      <c r="L101" s="72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74"/>
      <c r="K102" s="74"/>
      <c r="L102" s="74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74"/>
      <c r="K103" s="74"/>
      <c r="L103" s="74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75"/>
      <c r="K104" s="75"/>
      <c r="L104" s="75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72" t="s">
        <v>333</v>
      </c>
      <c r="K115" s="72"/>
      <c r="L115" s="72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73"/>
      <c r="K116" s="73"/>
      <c r="L116" s="73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sheetProtection/>
  <mergeCells count="36"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A100:L100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120" zoomScaleNormal="120" zoomScalePageLayoutView="0" workbookViewId="0" topLeftCell="E1">
      <pane ySplit="10" topLeftCell="A119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50" t="s">
        <v>419</v>
      </c>
    </row>
    <row r="6" spans="1:9" ht="18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72" t="s">
        <v>0</v>
      </c>
      <c r="B9" s="72" t="s">
        <v>26</v>
      </c>
      <c r="C9" s="72" t="s">
        <v>27</v>
      </c>
      <c r="D9" s="72" t="s">
        <v>28</v>
      </c>
      <c r="E9" s="72" t="s">
        <v>2</v>
      </c>
      <c r="F9" s="83" t="s">
        <v>371</v>
      </c>
      <c r="G9" s="84"/>
      <c r="H9" s="72" t="s">
        <v>1</v>
      </c>
      <c r="I9" s="72" t="s">
        <v>3</v>
      </c>
      <c r="J9" s="72" t="s">
        <v>321</v>
      </c>
      <c r="K9" s="72" t="s">
        <v>373</v>
      </c>
      <c r="L9" s="72" t="s">
        <v>374</v>
      </c>
    </row>
    <row r="10" spans="1:12" ht="30.75" customHeight="1">
      <c r="A10" s="75"/>
      <c r="B10" s="75"/>
      <c r="C10" s="75"/>
      <c r="D10" s="75"/>
      <c r="E10" s="82"/>
      <c r="F10" s="10" t="s">
        <v>29</v>
      </c>
      <c r="G10" s="10" t="s">
        <v>30</v>
      </c>
      <c r="H10" s="75"/>
      <c r="I10" s="78"/>
      <c r="J10" s="75"/>
      <c r="K10" s="75"/>
      <c r="L10" s="75"/>
    </row>
    <row r="11" spans="1:12" ht="14.25">
      <c r="A11" s="79" t="s">
        <v>15</v>
      </c>
      <c r="B11" s="80"/>
      <c r="C11" s="80"/>
      <c r="D11" s="80"/>
      <c r="E11" s="80"/>
      <c r="F11" s="80"/>
      <c r="G11" s="80"/>
      <c r="H11" s="80"/>
      <c r="I11" s="80"/>
      <c r="J11" s="81"/>
      <c r="K11" s="81"/>
      <c r="L11" s="81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>E13*H13</f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>E14*H14</f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>E15*H15</f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>E16*H16</f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>E17*H17</f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>E18*H18</f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>E19*H19</f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88" t="s">
        <v>5</v>
      </c>
      <c r="B21" s="89"/>
      <c r="C21" s="89"/>
      <c r="D21" s="89"/>
      <c r="E21" s="89"/>
      <c r="F21" s="89"/>
      <c r="G21" s="89"/>
      <c r="H21" s="89"/>
      <c r="I21" s="89"/>
      <c r="J21" s="90"/>
      <c r="K21" s="91"/>
      <c r="L21" s="92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88" t="s">
        <v>57</v>
      </c>
      <c r="B34" s="89"/>
      <c r="C34" s="89"/>
      <c r="D34" s="89"/>
      <c r="E34" s="89"/>
      <c r="F34" s="89"/>
      <c r="G34" s="89"/>
      <c r="H34" s="89"/>
      <c r="I34" s="89"/>
      <c r="J34" s="90"/>
      <c r="K34" s="91"/>
      <c r="L34" s="92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88" t="s">
        <v>16</v>
      </c>
      <c r="B38" s="89"/>
      <c r="C38" s="89"/>
      <c r="D38" s="89"/>
      <c r="E38" s="89"/>
      <c r="F38" s="89"/>
      <c r="G38" s="89"/>
      <c r="H38" s="89"/>
      <c r="I38" s="89"/>
      <c r="J38" s="90"/>
      <c r="K38" s="91"/>
      <c r="L38" s="92"/>
    </row>
    <row r="39" spans="1:12" ht="18" customHeight="1">
      <c r="A39" s="15" t="s">
        <v>76</v>
      </c>
      <c r="B39" s="93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93" t="s">
        <v>296</v>
      </c>
      <c r="K39" s="37"/>
      <c r="L39" s="37"/>
    </row>
    <row r="40" spans="1:12" ht="18" customHeight="1">
      <c r="A40" s="15" t="s">
        <v>77</v>
      </c>
      <c r="B40" s="96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75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88" t="s">
        <v>74</v>
      </c>
      <c r="B43" s="89"/>
      <c r="C43" s="89"/>
      <c r="D43" s="89"/>
      <c r="E43" s="89"/>
      <c r="F43" s="89"/>
      <c r="G43" s="89"/>
      <c r="H43" s="89"/>
      <c r="I43" s="89"/>
      <c r="J43" s="90"/>
      <c r="K43" s="91"/>
      <c r="L43" s="92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>E46*H46</f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>E47*H47</f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>E48*H48</f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>E49*H49</f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>E50*H50</f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>E51*H51</f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>E52*H52</f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>E53*H53</f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>E54*H54</f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>E55*H55</f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>E56*H56</f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>E57*H57</f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88" t="s">
        <v>91</v>
      </c>
      <c r="B59" s="89"/>
      <c r="C59" s="89"/>
      <c r="D59" s="89"/>
      <c r="E59" s="89"/>
      <c r="F59" s="89"/>
      <c r="G59" s="89"/>
      <c r="H59" s="89"/>
      <c r="I59" s="89"/>
      <c r="J59" s="90"/>
      <c r="K59" s="91"/>
      <c r="L59" s="92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88" t="s">
        <v>96</v>
      </c>
      <c r="B62" s="89"/>
      <c r="C62" s="89"/>
      <c r="D62" s="89"/>
      <c r="E62" s="89"/>
      <c r="F62" s="89"/>
      <c r="G62" s="89"/>
      <c r="H62" s="89"/>
      <c r="I62" s="89"/>
      <c r="J62" s="90"/>
      <c r="K62" s="91"/>
      <c r="L62" s="92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>E64*H64</f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>E65*H65</f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>E66*H66</f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>E67*H67</f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>E68*H68</f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88" t="s">
        <v>100</v>
      </c>
      <c r="B70" s="89"/>
      <c r="C70" s="89"/>
      <c r="D70" s="89"/>
      <c r="E70" s="89"/>
      <c r="F70" s="89"/>
      <c r="G70" s="89"/>
      <c r="H70" s="89"/>
      <c r="I70" s="89"/>
      <c r="J70" s="90"/>
      <c r="K70" s="91"/>
      <c r="L70" s="92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0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0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0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0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0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0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0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0"/>
        <v>39750</v>
      </c>
      <c r="J78" s="39" t="s">
        <v>178</v>
      </c>
      <c r="K78" s="39"/>
      <c r="L78" s="39"/>
    </row>
    <row r="79" spans="1:12" ht="18" customHeight="1">
      <c r="A79" s="88" t="s">
        <v>117</v>
      </c>
      <c r="B79" s="89"/>
      <c r="C79" s="89"/>
      <c r="D79" s="89"/>
      <c r="E79" s="89"/>
      <c r="F79" s="89"/>
      <c r="G79" s="89"/>
      <c r="H79" s="89"/>
      <c r="I79" s="89"/>
      <c r="J79" s="90"/>
      <c r="K79" s="91"/>
      <c r="L79" s="92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0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0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0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0"/>
        <v>18450</v>
      </c>
      <c r="J83" s="39" t="s">
        <v>178</v>
      </c>
      <c r="K83" s="39"/>
      <c r="L83" s="39"/>
    </row>
    <row r="84" spans="1:12" ht="18" customHeight="1">
      <c r="A84" s="88" t="s">
        <v>122</v>
      </c>
      <c r="B84" s="89"/>
      <c r="C84" s="89"/>
      <c r="D84" s="89"/>
      <c r="E84" s="89"/>
      <c r="F84" s="89"/>
      <c r="G84" s="89"/>
      <c r="H84" s="89"/>
      <c r="I84" s="89"/>
      <c r="J84" s="90"/>
      <c r="K84" s="91"/>
      <c r="L84" s="92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0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0"/>
        <v>21000</v>
      </c>
      <c r="J86" s="39" t="s">
        <v>178</v>
      </c>
      <c r="K86" s="39"/>
      <c r="L86" s="39"/>
    </row>
    <row r="87" spans="1:12" ht="18" customHeight="1">
      <c r="A87" s="88" t="s">
        <v>126</v>
      </c>
      <c r="B87" s="89"/>
      <c r="C87" s="89"/>
      <c r="D87" s="89"/>
      <c r="E87" s="89"/>
      <c r="F87" s="89"/>
      <c r="G87" s="89"/>
      <c r="H87" s="89"/>
      <c r="I87" s="89"/>
      <c r="J87" s="90"/>
      <c r="K87" s="91"/>
      <c r="L87" s="92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0"/>
        <v>2500</v>
      </c>
      <c r="J88" s="93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0"/>
        <v>5500</v>
      </c>
      <c r="J89" s="96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88" t="s">
        <v>128</v>
      </c>
      <c r="B91" s="89"/>
      <c r="C91" s="89"/>
      <c r="D91" s="89"/>
      <c r="E91" s="89"/>
      <c r="F91" s="89"/>
      <c r="G91" s="89"/>
      <c r="H91" s="89"/>
      <c r="I91" s="89"/>
      <c r="J91" s="90"/>
      <c r="K91" s="91"/>
      <c r="L91" s="92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0"/>
        <v>6000</v>
      </c>
      <c r="J92" s="93" t="s">
        <v>315</v>
      </c>
      <c r="K92" s="93"/>
      <c r="L92" s="93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0"/>
        <v>2100</v>
      </c>
      <c r="J93" s="96"/>
      <c r="K93" s="96"/>
      <c r="L93" s="96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0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0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0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0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0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0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0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0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88" t="s">
        <v>136</v>
      </c>
      <c r="B103" s="89"/>
      <c r="C103" s="89"/>
      <c r="D103" s="89"/>
      <c r="E103" s="89"/>
      <c r="F103" s="89"/>
      <c r="G103" s="89"/>
      <c r="H103" s="89"/>
      <c r="I103" s="89"/>
      <c r="J103" s="90"/>
      <c r="K103" s="91"/>
      <c r="L103" s="92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0"/>
        <v>22500</v>
      </c>
      <c r="J104" s="93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0"/>
        <v>900</v>
      </c>
      <c r="J105" s="94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0"/>
        <v>1300</v>
      </c>
      <c r="J106" s="94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0"/>
        <v>2500</v>
      </c>
      <c r="J107" s="95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0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0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0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0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>E114*H114</f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>E115*H115</f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>E116*H116</f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>E117*H117</f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>E118*H118</f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sheetProtection/>
  <mergeCells count="33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A79:L79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A43:L43"/>
    <mergeCell ref="A59:L59"/>
    <mergeCell ref="A62:L62"/>
    <mergeCell ref="A70:L70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="120" zoomScaleNormal="120" zoomScalePageLayoutView="0" workbookViewId="0" topLeftCell="A1">
      <pane xSplit="2" ySplit="8" topLeftCell="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7" sqref="L7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8" max="8" width="10.28125" style="0" customWidth="1"/>
    <col min="9" max="9" width="12.00390625" style="0" customWidth="1"/>
    <col min="10" max="10" width="23.00390625" style="0" customWidth="1"/>
    <col min="11" max="11" width="22.00390625" style="0" customWidth="1"/>
    <col min="12" max="12" width="23.281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448</v>
      </c>
    </row>
    <row r="3" spans="1:12" ht="14.25">
      <c r="A3" s="7"/>
      <c r="B3" s="7"/>
      <c r="C3" s="7"/>
      <c r="D3" s="7"/>
      <c r="E3" s="7"/>
      <c r="F3" s="7"/>
      <c r="G3" s="7"/>
      <c r="L3" s="8" t="s">
        <v>22</v>
      </c>
    </row>
    <row r="4" spans="1:12" ht="15">
      <c r="A4" s="7"/>
      <c r="B4" s="7"/>
      <c r="C4" s="7"/>
      <c r="D4" s="7"/>
      <c r="E4" s="7"/>
      <c r="F4" s="7"/>
      <c r="G4" s="7"/>
      <c r="L4" s="50" t="s">
        <v>492</v>
      </c>
    </row>
    <row r="5" spans="1:9" ht="18">
      <c r="A5" s="9"/>
      <c r="B5" s="76" t="s">
        <v>283</v>
      </c>
      <c r="C5" s="76"/>
      <c r="D5" s="76"/>
      <c r="E5" s="76"/>
      <c r="F5" s="76"/>
      <c r="G5" s="76"/>
      <c r="H5" s="76"/>
      <c r="I5" s="77"/>
    </row>
    <row r="6" spans="1:9" ht="18">
      <c r="A6" s="9"/>
      <c r="B6" s="76" t="s">
        <v>372</v>
      </c>
      <c r="C6" s="76"/>
      <c r="D6" s="76"/>
      <c r="E6" s="76"/>
      <c r="F6" s="76"/>
      <c r="G6" s="76"/>
      <c r="H6" s="76"/>
      <c r="I6" s="77"/>
    </row>
    <row r="7" spans="1:8" ht="14.25">
      <c r="A7" s="6"/>
      <c r="B7" s="6"/>
      <c r="C7" s="6"/>
      <c r="D7" s="6"/>
      <c r="E7" s="6"/>
      <c r="F7" s="6"/>
      <c r="G7" s="6"/>
      <c r="H7" s="6"/>
    </row>
    <row r="8" spans="1:12" ht="63" customHeight="1">
      <c r="A8" s="55" t="s">
        <v>0</v>
      </c>
      <c r="B8" s="55" t="s">
        <v>26</v>
      </c>
      <c r="C8" s="55" t="s">
        <v>27</v>
      </c>
      <c r="D8" s="55" t="s">
        <v>28</v>
      </c>
      <c r="E8" s="55" t="s">
        <v>2</v>
      </c>
      <c r="F8" s="10" t="s">
        <v>467</v>
      </c>
      <c r="G8" s="30" t="s">
        <v>468</v>
      </c>
      <c r="H8" s="55" t="s">
        <v>1</v>
      </c>
      <c r="I8" s="55" t="s">
        <v>3</v>
      </c>
      <c r="J8" s="55" t="s">
        <v>321</v>
      </c>
      <c r="K8" s="55" t="s">
        <v>373</v>
      </c>
      <c r="L8" s="55" t="s">
        <v>374</v>
      </c>
    </row>
    <row r="9" spans="1:12" ht="14.25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1"/>
      <c r="K9" s="81"/>
      <c r="L9" s="81"/>
    </row>
    <row r="10" spans="1:12" ht="27">
      <c r="A10" s="52" t="s">
        <v>4</v>
      </c>
      <c r="B10" s="52" t="s">
        <v>32</v>
      </c>
      <c r="C10" s="52" t="s">
        <v>33</v>
      </c>
      <c r="D10" s="43" t="s">
        <v>34</v>
      </c>
      <c r="E10" s="44">
        <v>205.3</v>
      </c>
      <c r="F10" s="45">
        <v>205.3</v>
      </c>
      <c r="G10" s="60" t="s">
        <v>477</v>
      </c>
      <c r="H10" s="44">
        <v>10</v>
      </c>
      <c r="I10" s="46">
        <f>E10*H10</f>
        <v>2053</v>
      </c>
      <c r="J10" s="52" t="s">
        <v>285</v>
      </c>
      <c r="K10" s="52" t="s">
        <v>384</v>
      </c>
      <c r="L10" s="52" t="s">
        <v>4</v>
      </c>
    </row>
    <row r="11" spans="1:12" ht="14.25">
      <c r="A11" s="15" t="s">
        <v>7</v>
      </c>
      <c r="B11" s="15" t="s">
        <v>35</v>
      </c>
      <c r="C11" s="15" t="s">
        <v>33</v>
      </c>
      <c r="D11" s="15" t="s">
        <v>334</v>
      </c>
      <c r="E11" s="17">
        <v>1280</v>
      </c>
      <c r="F11" s="18">
        <v>1280</v>
      </c>
      <c r="G11" s="60" t="s">
        <v>458</v>
      </c>
      <c r="H11" s="17">
        <v>7.290625</v>
      </c>
      <c r="I11" s="16">
        <f>E11*H11</f>
        <v>9332</v>
      </c>
      <c r="J11" s="52" t="s">
        <v>286</v>
      </c>
      <c r="K11" s="52" t="s">
        <v>423</v>
      </c>
      <c r="L11" s="52" t="s">
        <v>424</v>
      </c>
    </row>
    <row r="12" spans="1:12" ht="14.25">
      <c r="A12" s="15" t="s">
        <v>8</v>
      </c>
      <c r="B12" s="15" t="s">
        <v>36</v>
      </c>
      <c r="C12" s="15" t="s">
        <v>33</v>
      </c>
      <c r="D12" s="15" t="s">
        <v>35</v>
      </c>
      <c r="E12" s="17">
        <v>220</v>
      </c>
      <c r="F12" s="18">
        <v>220</v>
      </c>
      <c r="G12" s="60" t="s">
        <v>475</v>
      </c>
      <c r="H12" s="17">
        <v>15</v>
      </c>
      <c r="I12" s="16">
        <f>E12*H12</f>
        <v>3300</v>
      </c>
      <c r="J12" s="52" t="s">
        <v>287</v>
      </c>
      <c r="K12" s="52"/>
      <c r="L12" s="52"/>
    </row>
    <row r="13" spans="1:12" ht="14.25">
      <c r="A13" s="15" t="s">
        <v>9</v>
      </c>
      <c r="B13" s="15" t="s">
        <v>37</v>
      </c>
      <c r="C13" s="15" t="s">
        <v>36</v>
      </c>
      <c r="D13" s="15" t="s">
        <v>38</v>
      </c>
      <c r="E13" s="17">
        <v>350</v>
      </c>
      <c r="F13" s="18">
        <v>350</v>
      </c>
      <c r="G13" s="60" t="s">
        <v>472</v>
      </c>
      <c r="H13" s="17">
        <v>15</v>
      </c>
      <c r="I13" s="16">
        <f>E13*H13</f>
        <v>5250</v>
      </c>
      <c r="J13" s="52" t="s">
        <v>288</v>
      </c>
      <c r="K13" s="52"/>
      <c r="L13" s="52"/>
    </row>
    <row r="14" spans="1:12" ht="14.25">
      <c r="A14" s="15" t="s">
        <v>10</v>
      </c>
      <c r="B14" s="15" t="s">
        <v>6</v>
      </c>
      <c r="C14" s="15" t="s">
        <v>35</v>
      </c>
      <c r="D14" s="15" t="s">
        <v>39</v>
      </c>
      <c r="E14" s="17">
        <v>300</v>
      </c>
      <c r="F14" s="18">
        <v>300</v>
      </c>
      <c r="G14" s="60" t="s">
        <v>474</v>
      </c>
      <c r="H14" s="17">
        <v>15</v>
      </c>
      <c r="I14" s="16">
        <f>E14*H14</f>
        <v>4500</v>
      </c>
      <c r="J14" s="52" t="s">
        <v>289</v>
      </c>
      <c r="K14" s="52"/>
      <c r="L14" s="52"/>
    </row>
    <row r="15" spans="1:12" ht="17.25" customHeight="1">
      <c r="A15" s="15" t="s">
        <v>11</v>
      </c>
      <c r="B15" s="15" t="s">
        <v>40</v>
      </c>
      <c r="C15" s="15" t="s">
        <v>449</v>
      </c>
      <c r="D15" s="15" t="s">
        <v>42</v>
      </c>
      <c r="E15" s="17">
        <v>150</v>
      </c>
      <c r="F15" s="17">
        <v>150</v>
      </c>
      <c r="G15" s="61" t="s">
        <v>474</v>
      </c>
      <c r="H15" s="17">
        <v>15</v>
      </c>
      <c r="I15" s="16">
        <f>E15*H15</f>
        <v>2250</v>
      </c>
      <c r="J15" s="52" t="s">
        <v>290</v>
      </c>
      <c r="K15" s="52"/>
      <c r="L15" s="52"/>
    </row>
    <row r="16" spans="1:12" ht="14.25">
      <c r="A16" s="15" t="s">
        <v>12</v>
      </c>
      <c r="B16" s="15" t="s">
        <v>43</v>
      </c>
      <c r="C16" s="15" t="s">
        <v>449</v>
      </c>
      <c r="D16" s="15" t="s">
        <v>473</v>
      </c>
      <c r="E16" s="17">
        <v>140</v>
      </c>
      <c r="F16" s="17">
        <v>140</v>
      </c>
      <c r="G16" s="61" t="s">
        <v>472</v>
      </c>
      <c r="H16" s="17">
        <v>10</v>
      </c>
      <c r="I16" s="16">
        <f>E16*H16</f>
        <v>1400</v>
      </c>
      <c r="J16" s="52" t="s">
        <v>291</v>
      </c>
      <c r="K16" s="52"/>
      <c r="L16" s="52"/>
    </row>
    <row r="17" spans="1:12" ht="14.25">
      <c r="A17" s="15" t="s">
        <v>19</v>
      </c>
      <c r="B17" s="15" t="s">
        <v>45</v>
      </c>
      <c r="C17" s="15" t="s">
        <v>46</v>
      </c>
      <c r="D17" s="15" t="s">
        <v>47</v>
      </c>
      <c r="E17" s="17">
        <v>550</v>
      </c>
      <c r="F17" s="18">
        <v>550</v>
      </c>
      <c r="G17" s="60" t="s">
        <v>458</v>
      </c>
      <c r="H17" s="17">
        <v>15</v>
      </c>
      <c r="I17" s="16">
        <f>E17*H17</f>
        <v>8250</v>
      </c>
      <c r="J17" s="52" t="s">
        <v>292</v>
      </c>
      <c r="K17" s="52"/>
      <c r="L17" s="52"/>
    </row>
    <row r="18" spans="1:12" ht="14.25">
      <c r="A18" s="15" t="s">
        <v>20</v>
      </c>
      <c r="B18" s="15" t="s">
        <v>420</v>
      </c>
      <c r="C18" s="15" t="s">
        <v>421</v>
      </c>
      <c r="D18" s="15" t="s">
        <v>422</v>
      </c>
      <c r="E18" s="17">
        <v>600</v>
      </c>
      <c r="F18" s="18">
        <v>600</v>
      </c>
      <c r="G18" s="60" t="s">
        <v>458</v>
      </c>
      <c r="H18" s="17">
        <v>15</v>
      </c>
      <c r="I18" s="16">
        <f>E18*H18</f>
        <v>9000</v>
      </c>
      <c r="J18" s="53" t="s">
        <v>452</v>
      </c>
      <c r="K18" s="52"/>
      <c r="L18" s="52"/>
    </row>
    <row r="19" spans="1:12" ht="14.25">
      <c r="A19" s="15" t="s">
        <v>17</v>
      </c>
      <c r="B19" s="15" t="s">
        <v>449</v>
      </c>
      <c r="C19" s="15" t="s">
        <v>450</v>
      </c>
      <c r="D19" s="15" t="s">
        <v>451</v>
      </c>
      <c r="E19" s="17">
        <v>400</v>
      </c>
      <c r="F19" s="17">
        <v>400</v>
      </c>
      <c r="G19" s="61" t="s">
        <v>459</v>
      </c>
      <c r="H19" s="17">
        <v>15</v>
      </c>
      <c r="I19" s="16">
        <f>E19*H19</f>
        <v>6000</v>
      </c>
      <c r="J19" s="53" t="s">
        <v>453</v>
      </c>
      <c r="K19" s="53"/>
      <c r="L19" s="53"/>
    </row>
    <row r="20" spans="1:12" ht="15">
      <c r="A20" s="15"/>
      <c r="B20" s="38" t="s">
        <v>13</v>
      </c>
      <c r="C20" s="39" t="s">
        <v>178</v>
      </c>
      <c r="D20" s="39" t="s">
        <v>178</v>
      </c>
      <c r="E20" s="40">
        <f>SUM(E10:E19)</f>
        <v>4195.3</v>
      </c>
      <c r="F20" s="40">
        <f>SUM(F10:F19)</f>
        <v>4195.3</v>
      </c>
      <c r="G20" s="58" t="s">
        <v>178</v>
      </c>
      <c r="H20" s="40">
        <v>15</v>
      </c>
      <c r="I20" s="42">
        <f>SUM(I10:I19)</f>
        <v>51335</v>
      </c>
      <c r="J20" s="39" t="s">
        <v>178</v>
      </c>
      <c r="K20" s="39"/>
      <c r="L20" s="42"/>
    </row>
    <row r="21" spans="1:12" ht="14.25">
      <c r="A21" s="88" t="s">
        <v>5</v>
      </c>
      <c r="B21" s="89"/>
      <c r="C21" s="89"/>
      <c r="D21" s="89"/>
      <c r="E21" s="89"/>
      <c r="F21" s="89"/>
      <c r="G21" s="89"/>
      <c r="H21" s="89"/>
      <c r="I21" s="89"/>
      <c r="J21" s="90"/>
      <c r="K21" s="91"/>
      <c r="L21" s="92"/>
    </row>
    <row r="22" spans="1:12" ht="14.25">
      <c r="A22" s="15" t="s">
        <v>18</v>
      </c>
      <c r="B22" s="15" t="s">
        <v>6</v>
      </c>
      <c r="C22" s="15" t="s">
        <v>335</v>
      </c>
      <c r="D22" s="15" t="s">
        <v>336</v>
      </c>
      <c r="E22" s="17">
        <v>318</v>
      </c>
      <c r="F22" s="18">
        <v>318</v>
      </c>
      <c r="G22" s="59" t="s">
        <v>474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4.25">
      <c r="A23" s="15" t="s">
        <v>21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57" t="s">
        <v>459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4.25">
      <c r="A24" s="15" t="s">
        <v>31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57" t="s">
        <v>478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4.25">
      <c r="A25" s="15" t="s">
        <v>55</v>
      </c>
      <c r="B25" s="15" t="s">
        <v>162</v>
      </c>
      <c r="C25" s="15" t="s">
        <v>163</v>
      </c>
      <c r="D25" s="15" t="s">
        <v>164</v>
      </c>
      <c r="E25" s="17">
        <v>265</v>
      </c>
      <c r="F25" s="18">
        <v>265</v>
      </c>
      <c r="G25" s="59" t="s">
        <v>458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4.25">
      <c r="A26" s="15" t="s">
        <v>56</v>
      </c>
      <c r="B26" s="15" t="s">
        <v>167</v>
      </c>
      <c r="C26" s="15" t="s">
        <v>170</v>
      </c>
      <c r="D26" s="15" t="s">
        <v>171</v>
      </c>
      <c r="E26" s="17">
        <v>55</v>
      </c>
      <c r="F26" s="18">
        <v>55</v>
      </c>
      <c r="G26" s="59" t="s">
        <v>475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4.25">
      <c r="A27" s="15" t="s">
        <v>58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57" t="s">
        <v>469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4.25">
      <c r="A28" s="15" t="s">
        <v>62</v>
      </c>
      <c r="B28" s="15" t="s">
        <v>172</v>
      </c>
      <c r="C28" s="15" t="s">
        <v>173</v>
      </c>
      <c r="D28" s="15" t="s">
        <v>174</v>
      </c>
      <c r="E28" s="17">
        <v>240</v>
      </c>
      <c r="F28" s="18">
        <v>240</v>
      </c>
      <c r="G28" s="59" t="s">
        <v>469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4.25">
      <c r="A29" s="15" t="s">
        <v>66</v>
      </c>
      <c r="B29" s="15" t="s">
        <v>50</v>
      </c>
      <c r="C29" s="15"/>
      <c r="D29" s="15"/>
      <c r="E29" s="17">
        <v>370</v>
      </c>
      <c r="F29" s="18">
        <v>370</v>
      </c>
      <c r="G29" s="59" t="s">
        <v>469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4.25">
      <c r="A30" s="15" t="s">
        <v>68</v>
      </c>
      <c r="B30" s="15" t="s">
        <v>52</v>
      </c>
      <c r="C30" s="15" t="s">
        <v>175</v>
      </c>
      <c r="D30" s="15" t="s">
        <v>176</v>
      </c>
      <c r="E30" s="17">
        <v>200</v>
      </c>
      <c r="F30" s="18">
        <v>200</v>
      </c>
      <c r="G30" s="59" t="s">
        <v>469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4.25">
      <c r="A31" s="15" t="s">
        <v>71</v>
      </c>
      <c r="B31" s="15" t="s">
        <v>53</v>
      </c>
      <c r="C31" s="15" t="s">
        <v>51</v>
      </c>
      <c r="D31" s="15" t="s">
        <v>177</v>
      </c>
      <c r="E31" s="17">
        <v>250</v>
      </c>
      <c r="F31" s="18">
        <v>250</v>
      </c>
      <c r="G31" s="59" t="s">
        <v>469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4.25">
      <c r="A32" s="15" t="s">
        <v>73</v>
      </c>
      <c r="B32" s="15" t="s">
        <v>54</v>
      </c>
      <c r="C32" s="15" t="s">
        <v>51</v>
      </c>
      <c r="D32" s="15" t="s">
        <v>176</v>
      </c>
      <c r="E32" s="17">
        <v>450</v>
      </c>
      <c r="F32" s="18">
        <v>450</v>
      </c>
      <c r="G32" s="59" t="s">
        <v>469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5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4773</v>
      </c>
      <c r="G33" s="58" t="s">
        <v>178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4.25">
      <c r="A34" s="88" t="s">
        <v>57</v>
      </c>
      <c r="B34" s="89"/>
      <c r="C34" s="89"/>
      <c r="D34" s="89"/>
      <c r="E34" s="89"/>
      <c r="F34" s="89"/>
      <c r="G34" s="89"/>
      <c r="H34" s="89"/>
      <c r="I34" s="89"/>
      <c r="J34" s="90"/>
      <c r="K34" s="91"/>
      <c r="L34" s="92"/>
    </row>
    <row r="35" spans="1:12" ht="14.25">
      <c r="A35" s="53" t="s">
        <v>76</v>
      </c>
      <c r="B35" s="54" t="s">
        <v>460</v>
      </c>
      <c r="C35" s="47" t="s">
        <v>213</v>
      </c>
      <c r="D35" s="47" t="s">
        <v>465</v>
      </c>
      <c r="E35" s="44">
        <v>250</v>
      </c>
      <c r="F35" s="45">
        <v>250</v>
      </c>
      <c r="G35" s="59" t="s">
        <v>478</v>
      </c>
      <c r="H35" s="44">
        <v>8</v>
      </c>
      <c r="I35" s="46">
        <f>E35*H35</f>
        <v>2000</v>
      </c>
      <c r="J35" s="52" t="s">
        <v>351</v>
      </c>
      <c r="K35" s="52"/>
      <c r="L35" s="52"/>
    </row>
    <row r="36" spans="1:12" ht="14.25">
      <c r="A36" s="15" t="s">
        <v>77</v>
      </c>
      <c r="B36" s="15" t="s">
        <v>461</v>
      </c>
      <c r="C36" s="15" t="s">
        <v>64</v>
      </c>
      <c r="D36" s="15" t="s">
        <v>466</v>
      </c>
      <c r="E36" s="17">
        <v>120</v>
      </c>
      <c r="F36" s="18">
        <v>120</v>
      </c>
      <c r="G36" s="59" t="s">
        <v>476</v>
      </c>
      <c r="H36" s="17">
        <v>8</v>
      </c>
      <c r="I36" s="16">
        <f>E36*H36</f>
        <v>960</v>
      </c>
      <c r="J36" s="15" t="s">
        <v>295</v>
      </c>
      <c r="K36" s="15"/>
      <c r="L36" s="15"/>
    </row>
    <row r="37" spans="1:12" ht="15">
      <c r="A37" s="15"/>
      <c r="B37" s="38" t="s">
        <v>13</v>
      </c>
      <c r="C37" s="39" t="s">
        <v>178</v>
      </c>
      <c r="D37" s="39" t="s">
        <v>178</v>
      </c>
      <c r="E37" s="40">
        <f>SUM(E35:E36)</f>
        <v>370</v>
      </c>
      <c r="F37" s="40">
        <f>SUM(F35:F36)</f>
        <v>370</v>
      </c>
      <c r="G37" s="41" t="s">
        <v>178</v>
      </c>
      <c r="H37" s="40">
        <v>8</v>
      </c>
      <c r="I37" s="42">
        <f>SUM(I35:I36)</f>
        <v>2960</v>
      </c>
      <c r="J37" s="39" t="s">
        <v>178</v>
      </c>
      <c r="K37" s="39"/>
      <c r="L37" s="39"/>
    </row>
    <row r="38" spans="1:12" ht="14.25">
      <c r="A38" s="88" t="s">
        <v>16</v>
      </c>
      <c r="B38" s="89"/>
      <c r="C38" s="89"/>
      <c r="D38" s="89"/>
      <c r="E38" s="89"/>
      <c r="F38" s="89"/>
      <c r="G38" s="89"/>
      <c r="H38" s="89"/>
      <c r="I38" s="89"/>
      <c r="J38" s="90"/>
      <c r="K38" s="91"/>
      <c r="L38" s="92"/>
    </row>
    <row r="39" spans="1:12" ht="14.25">
      <c r="A39" s="15" t="s">
        <v>79</v>
      </c>
      <c r="B39" s="93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97" t="s">
        <v>462</v>
      </c>
      <c r="H39" s="17">
        <v>15</v>
      </c>
      <c r="I39" s="16">
        <f>E39*H39</f>
        <v>4500</v>
      </c>
      <c r="J39" s="93" t="s">
        <v>296</v>
      </c>
      <c r="K39" s="37"/>
      <c r="L39" s="37"/>
    </row>
    <row r="40" spans="1:12" ht="14.25">
      <c r="A40" s="15" t="s">
        <v>82</v>
      </c>
      <c r="B40" s="96"/>
      <c r="C40" s="15" t="s">
        <v>390</v>
      </c>
      <c r="D40" s="15" t="s">
        <v>183</v>
      </c>
      <c r="E40" s="17">
        <v>930</v>
      </c>
      <c r="F40" s="18">
        <v>930</v>
      </c>
      <c r="G40" s="78"/>
      <c r="H40" s="17" t="s">
        <v>178</v>
      </c>
      <c r="I40" s="16">
        <v>12663</v>
      </c>
      <c r="J40" s="75"/>
      <c r="K40" s="52" t="s">
        <v>383</v>
      </c>
      <c r="L40" s="52" t="s">
        <v>4</v>
      </c>
    </row>
    <row r="41" spans="1:12" ht="14.25">
      <c r="A41" s="15" t="s">
        <v>83</v>
      </c>
      <c r="B41" s="15" t="s">
        <v>69</v>
      </c>
      <c r="C41" s="15" t="s">
        <v>184</v>
      </c>
      <c r="D41" s="15" t="s">
        <v>72</v>
      </c>
      <c r="E41" s="17">
        <v>350</v>
      </c>
      <c r="F41" s="18">
        <v>350</v>
      </c>
      <c r="G41" s="60" t="s">
        <v>479</v>
      </c>
      <c r="H41" s="17">
        <v>10</v>
      </c>
      <c r="I41" s="16">
        <f>E41*H41</f>
        <v>3500</v>
      </c>
      <c r="J41" s="15" t="s">
        <v>297</v>
      </c>
      <c r="K41" s="15"/>
      <c r="L41" s="15"/>
    </row>
    <row r="42" spans="1:12" ht="15">
      <c r="A42" s="15"/>
      <c r="B42" s="38" t="s">
        <v>13</v>
      </c>
      <c r="C42" s="39" t="s">
        <v>178</v>
      </c>
      <c r="D42" s="39" t="s">
        <v>178</v>
      </c>
      <c r="E42" s="40">
        <f>SUM(E39:E41)</f>
        <v>1580</v>
      </c>
      <c r="F42" s="40">
        <f>SUM(F39:F41)</f>
        <v>1580</v>
      </c>
      <c r="G42" s="40" t="s">
        <v>178</v>
      </c>
      <c r="H42" s="40">
        <v>15</v>
      </c>
      <c r="I42" s="42">
        <f>SUM(I39:I41)</f>
        <v>20663</v>
      </c>
      <c r="J42" s="39" t="s">
        <v>178</v>
      </c>
      <c r="K42" s="39"/>
      <c r="L42" s="39"/>
    </row>
    <row r="43" spans="1:12" ht="14.25">
      <c r="A43" s="88" t="s">
        <v>74</v>
      </c>
      <c r="B43" s="89"/>
      <c r="C43" s="89"/>
      <c r="D43" s="89"/>
      <c r="E43" s="89"/>
      <c r="F43" s="89"/>
      <c r="G43" s="89"/>
      <c r="H43" s="89"/>
      <c r="I43" s="89"/>
      <c r="J43" s="90"/>
      <c r="K43" s="91"/>
      <c r="L43" s="92"/>
    </row>
    <row r="44" spans="1:12" ht="14.25">
      <c r="A44" s="15" t="s">
        <v>85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57" t="s">
        <v>463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4.25">
      <c r="A45" s="15" t="s">
        <v>87</v>
      </c>
      <c r="B45" s="15" t="s">
        <v>397</v>
      </c>
      <c r="C45" s="15" t="s">
        <v>227</v>
      </c>
      <c r="D45" s="15" t="s">
        <v>228</v>
      </c>
      <c r="E45" s="17">
        <v>200</v>
      </c>
      <c r="F45" s="18">
        <v>200</v>
      </c>
      <c r="G45" s="59" t="s">
        <v>463</v>
      </c>
      <c r="H45" s="17">
        <v>8</v>
      </c>
      <c r="I45" s="16">
        <f>E45*H45</f>
        <v>1600</v>
      </c>
      <c r="J45" s="15" t="s">
        <v>353</v>
      </c>
      <c r="K45" s="15"/>
      <c r="L45" s="15"/>
    </row>
    <row r="46" spans="1:12" ht="14.25">
      <c r="A46" s="15" t="s">
        <v>89</v>
      </c>
      <c r="B46" s="15" t="s">
        <v>188</v>
      </c>
      <c r="C46" s="15" t="s">
        <v>189</v>
      </c>
      <c r="D46" s="15" t="s">
        <v>190</v>
      </c>
      <c r="E46" s="17">
        <v>262.5</v>
      </c>
      <c r="F46" s="18">
        <v>262.5</v>
      </c>
      <c r="G46" s="59" t="s">
        <v>480</v>
      </c>
      <c r="H46" s="17">
        <v>10.63619</v>
      </c>
      <c r="I46" s="16">
        <f>E46*H46</f>
        <v>2791.999875</v>
      </c>
      <c r="J46" s="15" t="s">
        <v>354</v>
      </c>
      <c r="K46" s="15" t="s">
        <v>445</v>
      </c>
      <c r="L46" s="15" t="s">
        <v>446</v>
      </c>
    </row>
    <row r="47" spans="1:12" ht="14.25">
      <c r="A47" s="15" t="s">
        <v>90</v>
      </c>
      <c r="B47" s="15" t="s">
        <v>36</v>
      </c>
      <c r="C47" s="15" t="s">
        <v>187</v>
      </c>
      <c r="D47" s="15" t="s">
        <v>400</v>
      </c>
      <c r="E47" s="17">
        <v>210</v>
      </c>
      <c r="F47" s="18">
        <v>210</v>
      </c>
      <c r="G47" s="59" t="s">
        <v>481</v>
      </c>
      <c r="H47" s="17">
        <v>7.1</v>
      </c>
      <c r="I47" s="16">
        <f>E47*H47</f>
        <v>1491</v>
      </c>
      <c r="J47" s="15" t="s">
        <v>299</v>
      </c>
      <c r="K47" s="15" t="s">
        <v>443</v>
      </c>
      <c r="L47" s="15" t="s">
        <v>444</v>
      </c>
    </row>
    <row r="48" spans="1:12" ht="14.25">
      <c r="A48" s="15" t="s">
        <v>92</v>
      </c>
      <c r="B48" s="15" t="s">
        <v>191</v>
      </c>
      <c r="C48" s="15" t="s">
        <v>33</v>
      </c>
      <c r="D48" s="15" t="s">
        <v>192</v>
      </c>
      <c r="E48" s="17">
        <v>380</v>
      </c>
      <c r="F48" s="18">
        <v>380</v>
      </c>
      <c r="G48" s="59" t="s">
        <v>474</v>
      </c>
      <c r="H48" s="17">
        <v>7.55</v>
      </c>
      <c r="I48" s="16">
        <f>E48*H48</f>
        <v>2869</v>
      </c>
      <c r="J48" s="15" t="s">
        <v>355</v>
      </c>
      <c r="K48" s="15" t="s">
        <v>439</v>
      </c>
      <c r="L48" s="15" t="s">
        <v>440</v>
      </c>
    </row>
    <row r="49" spans="1:12" ht="14.25">
      <c r="A49" s="15" t="s">
        <v>97</v>
      </c>
      <c r="B49" s="15" t="s">
        <v>80</v>
      </c>
      <c r="C49" s="15" t="s">
        <v>193</v>
      </c>
      <c r="D49" s="15" t="s">
        <v>194</v>
      </c>
      <c r="E49" s="17">
        <v>175</v>
      </c>
      <c r="F49" s="18">
        <v>175</v>
      </c>
      <c r="G49" s="59" t="s">
        <v>483</v>
      </c>
      <c r="H49" s="17">
        <v>5.5885714</v>
      </c>
      <c r="I49" s="16">
        <f>E49*H49</f>
        <v>977.999995</v>
      </c>
      <c r="J49" s="15" t="s">
        <v>300</v>
      </c>
      <c r="K49" s="15" t="s">
        <v>427</v>
      </c>
      <c r="L49" s="15" t="s">
        <v>428</v>
      </c>
    </row>
    <row r="50" spans="1:12" ht="14.25">
      <c r="A50" s="15" t="s">
        <v>101</v>
      </c>
      <c r="B50" s="15" t="s">
        <v>78</v>
      </c>
      <c r="C50" s="15" t="s">
        <v>195</v>
      </c>
      <c r="D50" s="15" t="s">
        <v>196</v>
      </c>
      <c r="E50" s="17">
        <v>220</v>
      </c>
      <c r="F50" s="18">
        <v>220</v>
      </c>
      <c r="G50" s="59" t="s">
        <v>483</v>
      </c>
      <c r="H50" s="17">
        <v>9.9681818</v>
      </c>
      <c r="I50" s="16">
        <f>E50*H50</f>
        <v>2192.999996</v>
      </c>
      <c r="J50" s="15" t="s">
        <v>301</v>
      </c>
      <c r="K50" s="15" t="s">
        <v>425</v>
      </c>
      <c r="L50" s="15" t="s">
        <v>426</v>
      </c>
    </row>
    <row r="51" spans="1:12" ht="14.25">
      <c r="A51" s="15" t="s">
        <v>102</v>
      </c>
      <c r="B51" s="15" t="s">
        <v>81</v>
      </c>
      <c r="C51" s="15" t="s">
        <v>33</v>
      </c>
      <c r="D51" s="15" t="s">
        <v>197</v>
      </c>
      <c r="E51" s="17">
        <v>555</v>
      </c>
      <c r="F51" s="18">
        <v>555</v>
      </c>
      <c r="G51" s="59" t="s">
        <v>474</v>
      </c>
      <c r="H51" s="17">
        <v>10.533333</v>
      </c>
      <c r="I51" s="16">
        <f>E51*H51</f>
        <v>5845.999815</v>
      </c>
      <c r="J51" s="15" t="s">
        <v>302</v>
      </c>
      <c r="K51" s="15" t="s">
        <v>437</v>
      </c>
      <c r="L51" s="15" t="s">
        <v>438</v>
      </c>
    </row>
    <row r="52" spans="1:12" ht="14.25">
      <c r="A52" s="15" t="s">
        <v>103</v>
      </c>
      <c r="B52" s="15" t="s">
        <v>84</v>
      </c>
      <c r="C52" s="15" t="s">
        <v>198</v>
      </c>
      <c r="D52" s="15" t="s">
        <v>199</v>
      </c>
      <c r="E52" s="17">
        <v>200</v>
      </c>
      <c r="F52" s="18">
        <v>200</v>
      </c>
      <c r="G52" s="59" t="s">
        <v>483</v>
      </c>
      <c r="H52" s="17">
        <v>7.8</v>
      </c>
      <c r="I52" s="16">
        <f>E52*H52</f>
        <v>1560</v>
      </c>
      <c r="J52" s="15" t="s">
        <v>306</v>
      </c>
      <c r="K52" s="15" t="s">
        <v>431</v>
      </c>
      <c r="L52" s="15" t="s">
        <v>432</v>
      </c>
    </row>
    <row r="53" spans="1:12" ht="14.25">
      <c r="A53" s="15" t="s">
        <v>104</v>
      </c>
      <c r="B53" s="15" t="s">
        <v>86</v>
      </c>
      <c r="C53" s="15" t="s">
        <v>200</v>
      </c>
      <c r="D53" s="15" t="s">
        <v>201</v>
      </c>
      <c r="E53" s="17">
        <v>368</v>
      </c>
      <c r="F53" s="18">
        <v>368</v>
      </c>
      <c r="G53" s="59" t="s">
        <v>483</v>
      </c>
      <c r="H53" s="17">
        <v>15.907608</v>
      </c>
      <c r="I53" s="16">
        <f>E53*H53</f>
        <v>5853.999744</v>
      </c>
      <c r="J53" s="52" t="s">
        <v>303</v>
      </c>
      <c r="K53" s="52" t="s">
        <v>433</v>
      </c>
      <c r="L53" s="52" t="s">
        <v>434</v>
      </c>
    </row>
    <row r="54" spans="1:12" ht="14.25">
      <c r="A54" s="15" t="s">
        <v>105</v>
      </c>
      <c r="B54" s="15" t="s">
        <v>88</v>
      </c>
      <c r="C54" s="15" t="s">
        <v>81</v>
      </c>
      <c r="D54" s="15" t="s">
        <v>401</v>
      </c>
      <c r="E54" s="17">
        <v>260</v>
      </c>
      <c r="F54" s="18">
        <v>260</v>
      </c>
      <c r="G54" s="59" t="s">
        <v>475</v>
      </c>
      <c r="H54" s="17">
        <v>6.4423076</v>
      </c>
      <c r="I54" s="16">
        <f>E54*H54</f>
        <v>1674.999976</v>
      </c>
      <c r="J54" s="52" t="s">
        <v>304</v>
      </c>
      <c r="K54" s="52" t="s">
        <v>435</v>
      </c>
      <c r="L54" s="52" t="s">
        <v>436</v>
      </c>
    </row>
    <row r="55" spans="1:12" ht="14.25">
      <c r="A55" s="15" t="s">
        <v>109</v>
      </c>
      <c r="B55" s="15" t="s">
        <v>40</v>
      </c>
      <c r="C55" s="15" t="s">
        <v>202</v>
      </c>
      <c r="D55" s="15" t="s">
        <v>203</v>
      </c>
      <c r="E55" s="17">
        <v>100</v>
      </c>
      <c r="F55" s="18">
        <v>100</v>
      </c>
      <c r="G55" s="59" t="s">
        <v>483</v>
      </c>
      <c r="H55" s="17">
        <v>9.94</v>
      </c>
      <c r="I55" s="16">
        <f>E55*H55</f>
        <v>994</v>
      </c>
      <c r="J55" s="52" t="s">
        <v>305</v>
      </c>
      <c r="K55" s="52" t="s">
        <v>429</v>
      </c>
      <c r="L55" s="52" t="s">
        <v>430</v>
      </c>
    </row>
    <row r="56" spans="1:12" ht="14.25">
      <c r="A56" s="15" t="s">
        <v>112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57" t="s">
        <v>463</v>
      </c>
      <c r="H56" s="17">
        <v>15</v>
      </c>
      <c r="I56" s="16">
        <f>E56*H56</f>
        <v>2550</v>
      </c>
      <c r="J56" s="52" t="s">
        <v>341</v>
      </c>
      <c r="K56" s="52"/>
      <c r="L56" s="52"/>
    </row>
    <row r="57" spans="1:12" ht="14.25">
      <c r="A57" s="15" t="s">
        <v>116</v>
      </c>
      <c r="B57" s="15" t="s">
        <v>402</v>
      </c>
      <c r="C57" s="15" t="s">
        <v>403</v>
      </c>
      <c r="D57" s="15" t="s">
        <v>404</v>
      </c>
      <c r="E57" s="17">
        <v>320</v>
      </c>
      <c r="F57" s="18">
        <v>320</v>
      </c>
      <c r="G57" s="59" t="s">
        <v>484</v>
      </c>
      <c r="H57" s="17">
        <v>13.9375</v>
      </c>
      <c r="I57" s="16">
        <f>E57*H57</f>
        <v>4460</v>
      </c>
      <c r="J57" s="52" t="s">
        <v>352</v>
      </c>
      <c r="K57" s="52" t="s">
        <v>441</v>
      </c>
      <c r="L57" s="52" t="s">
        <v>442</v>
      </c>
    </row>
    <row r="58" spans="1:12" ht="15">
      <c r="A58" s="15"/>
      <c r="B58" s="38" t="s">
        <v>13</v>
      </c>
      <c r="C58" s="39" t="s">
        <v>178</v>
      </c>
      <c r="D58" s="39" t="s">
        <v>178</v>
      </c>
      <c r="E58" s="40">
        <f>SUM(E44:E57)</f>
        <v>4420.5</v>
      </c>
      <c r="F58" s="40">
        <f>SUM(F44:F57)</f>
        <v>4420.5</v>
      </c>
      <c r="G58" s="66" t="s">
        <v>178</v>
      </c>
      <c r="H58" s="40">
        <v>10</v>
      </c>
      <c r="I58" s="42">
        <f>SUM(I44:I57)</f>
        <v>50607.999401</v>
      </c>
      <c r="J58" s="39" t="s">
        <v>178</v>
      </c>
      <c r="K58" s="39"/>
      <c r="L58" s="39"/>
    </row>
    <row r="59" spans="1:12" ht="14.25">
      <c r="A59" s="88" t="s">
        <v>91</v>
      </c>
      <c r="B59" s="89"/>
      <c r="C59" s="89"/>
      <c r="D59" s="89"/>
      <c r="E59" s="89"/>
      <c r="F59" s="89"/>
      <c r="G59" s="89"/>
      <c r="H59" s="89"/>
      <c r="I59" s="89"/>
      <c r="J59" s="90"/>
      <c r="K59" s="91"/>
      <c r="L59" s="92"/>
    </row>
    <row r="60" spans="1:12" ht="14.25">
      <c r="A60" s="15" t="s">
        <v>118</v>
      </c>
      <c r="B60" s="15" t="s">
        <v>457</v>
      </c>
      <c r="C60" s="15" t="s">
        <v>93</v>
      </c>
      <c r="D60" s="15" t="s">
        <v>94</v>
      </c>
      <c r="E60" s="17">
        <v>1170</v>
      </c>
      <c r="F60" s="18">
        <v>1170</v>
      </c>
      <c r="G60" s="67" t="s">
        <v>485</v>
      </c>
      <c r="H60" s="17">
        <v>15</v>
      </c>
      <c r="I60" s="16">
        <f>E60*H60</f>
        <v>17550</v>
      </c>
      <c r="J60" s="15" t="s">
        <v>307</v>
      </c>
      <c r="K60" s="15" t="s">
        <v>454</v>
      </c>
      <c r="L60" s="15" t="s">
        <v>455</v>
      </c>
    </row>
    <row r="61" spans="1:12" ht="15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1170</v>
      </c>
      <c r="G61" s="40" t="s">
        <v>178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4.25">
      <c r="A62" s="88" t="s">
        <v>96</v>
      </c>
      <c r="B62" s="89"/>
      <c r="C62" s="89"/>
      <c r="D62" s="89"/>
      <c r="E62" s="89"/>
      <c r="F62" s="89"/>
      <c r="G62" s="89"/>
      <c r="H62" s="89"/>
      <c r="I62" s="89"/>
      <c r="J62" s="90"/>
      <c r="K62" s="91"/>
      <c r="L62" s="92"/>
    </row>
    <row r="63" spans="1:12" ht="14.25">
      <c r="A63" s="15" t="s">
        <v>119</v>
      </c>
      <c r="B63" s="15" t="s">
        <v>98</v>
      </c>
      <c r="C63" s="15" t="s">
        <v>204</v>
      </c>
      <c r="D63" s="15" t="s">
        <v>205</v>
      </c>
      <c r="E63" s="17">
        <v>940</v>
      </c>
      <c r="F63" s="18">
        <v>940</v>
      </c>
      <c r="G63" s="59" t="s">
        <v>486</v>
      </c>
      <c r="H63" s="17">
        <v>15</v>
      </c>
      <c r="I63" s="16">
        <f>E63*H63</f>
        <v>14100</v>
      </c>
      <c r="J63" s="15" t="s">
        <v>308</v>
      </c>
      <c r="K63" s="15"/>
      <c r="L63" s="15"/>
    </row>
    <row r="64" spans="1:12" ht="14.25">
      <c r="A64" s="15" t="s">
        <v>123</v>
      </c>
      <c r="B64" s="15" t="s">
        <v>99</v>
      </c>
      <c r="C64" s="15" t="s">
        <v>206</v>
      </c>
      <c r="D64" s="15" t="s">
        <v>207</v>
      </c>
      <c r="E64" s="17">
        <v>1000</v>
      </c>
      <c r="F64" s="18">
        <v>1000</v>
      </c>
      <c r="G64" s="59" t="s">
        <v>475</v>
      </c>
      <c r="H64" s="17">
        <v>15</v>
      </c>
      <c r="I64" s="16">
        <f>E64*H64</f>
        <v>15000</v>
      </c>
      <c r="J64" s="15" t="s">
        <v>309</v>
      </c>
      <c r="K64" s="15"/>
      <c r="L64" s="15"/>
    </row>
    <row r="65" spans="1:12" ht="14.25">
      <c r="A65" s="15" t="s">
        <v>124</v>
      </c>
      <c r="B65" s="15" t="s">
        <v>208</v>
      </c>
      <c r="C65" s="15" t="s">
        <v>209</v>
      </c>
      <c r="D65" s="15" t="s">
        <v>210</v>
      </c>
      <c r="E65" s="17">
        <v>180</v>
      </c>
      <c r="F65" s="18">
        <v>180</v>
      </c>
      <c r="G65" s="59" t="s">
        <v>478</v>
      </c>
      <c r="H65" s="17">
        <v>5</v>
      </c>
      <c r="I65" s="16">
        <f>E65*H65</f>
        <v>900</v>
      </c>
      <c r="J65" s="15" t="s">
        <v>356</v>
      </c>
      <c r="K65" s="15"/>
      <c r="L65" s="15"/>
    </row>
    <row r="66" spans="1:12" ht="14.25">
      <c r="A66" s="15" t="s">
        <v>125</v>
      </c>
      <c r="B66" s="15" t="s">
        <v>337</v>
      </c>
      <c r="C66" s="15" t="s">
        <v>211</v>
      </c>
      <c r="D66" s="15" t="s">
        <v>338</v>
      </c>
      <c r="E66" s="17">
        <v>190</v>
      </c>
      <c r="F66" s="18">
        <v>190</v>
      </c>
      <c r="G66" s="59" t="s">
        <v>474</v>
      </c>
      <c r="H66" s="17">
        <v>5</v>
      </c>
      <c r="I66" s="16">
        <f>E66*H66</f>
        <v>950</v>
      </c>
      <c r="J66" s="15" t="s">
        <v>357</v>
      </c>
      <c r="K66" s="15"/>
      <c r="L66" s="15"/>
    </row>
    <row r="67" spans="1:12" ht="14.25">
      <c r="A67" s="15" t="s">
        <v>127</v>
      </c>
      <c r="B67" s="15" t="s">
        <v>212</v>
      </c>
      <c r="C67" s="15" t="s">
        <v>213</v>
      </c>
      <c r="D67" s="15" t="s">
        <v>339</v>
      </c>
      <c r="E67" s="17">
        <v>130</v>
      </c>
      <c r="F67" s="18">
        <v>130</v>
      </c>
      <c r="G67" s="59" t="s">
        <v>474</v>
      </c>
      <c r="H67" s="17">
        <v>5</v>
      </c>
      <c r="I67" s="16">
        <f>E67*H67</f>
        <v>650</v>
      </c>
      <c r="J67" s="15" t="s">
        <v>358</v>
      </c>
      <c r="K67" s="15"/>
      <c r="L67" s="15"/>
    </row>
    <row r="68" spans="1:12" ht="14.25">
      <c r="A68" s="15" t="s">
        <v>130</v>
      </c>
      <c r="B68" s="15" t="s">
        <v>214</v>
      </c>
      <c r="C68" s="15" t="s">
        <v>213</v>
      </c>
      <c r="D68" s="15" t="s">
        <v>215</v>
      </c>
      <c r="E68" s="17">
        <v>170</v>
      </c>
      <c r="F68" s="18">
        <v>170</v>
      </c>
      <c r="G68" s="59" t="s">
        <v>477</v>
      </c>
      <c r="H68" s="17">
        <v>5</v>
      </c>
      <c r="I68" s="16">
        <f>E68*H68</f>
        <v>850</v>
      </c>
      <c r="J68" s="15" t="s">
        <v>359</v>
      </c>
      <c r="K68" s="15"/>
      <c r="L68" s="15"/>
    </row>
    <row r="69" spans="1:12" ht="15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2610</v>
      </c>
      <c r="G69" s="40" t="s">
        <v>178</v>
      </c>
      <c r="H69" s="40">
        <v>10</v>
      </c>
      <c r="I69" s="42">
        <f>SUM(I63:I68)</f>
        <v>32450</v>
      </c>
      <c r="J69" s="39" t="s">
        <v>178</v>
      </c>
      <c r="K69" s="39"/>
      <c r="L69" s="39"/>
    </row>
    <row r="70" spans="1:12" ht="14.25">
      <c r="A70" s="88" t="s">
        <v>100</v>
      </c>
      <c r="B70" s="89"/>
      <c r="C70" s="89"/>
      <c r="D70" s="89"/>
      <c r="E70" s="89"/>
      <c r="F70" s="89"/>
      <c r="G70" s="89"/>
      <c r="H70" s="89"/>
      <c r="I70" s="89"/>
      <c r="J70" s="90"/>
      <c r="K70" s="91"/>
      <c r="L70" s="92"/>
    </row>
    <row r="71" spans="1:12" ht="14.25">
      <c r="A71" s="15" t="s">
        <v>132</v>
      </c>
      <c r="B71" s="15" t="s">
        <v>106</v>
      </c>
      <c r="C71" s="15" t="s">
        <v>216</v>
      </c>
      <c r="D71" s="15" t="s">
        <v>217</v>
      </c>
      <c r="E71" s="17">
        <v>400</v>
      </c>
      <c r="F71" s="18">
        <v>400</v>
      </c>
      <c r="G71" s="59" t="s">
        <v>478</v>
      </c>
      <c r="H71" s="17">
        <v>10</v>
      </c>
      <c r="I71" s="16">
        <f aca="true" t="shared" si="0" ref="I71:I112">E71*H71</f>
        <v>4000</v>
      </c>
      <c r="J71" s="15" t="s">
        <v>310</v>
      </c>
      <c r="K71" s="15"/>
      <c r="L71" s="15"/>
    </row>
    <row r="72" spans="1:12" ht="14.25">
      <c r="A72" s="15" t="s">
        <v>134</v>
      </c>
      <c r="B72" s="15" t="s">
        <v>107</v>
      </c>
      <c r="C72" s="15" t="s">
        <v>393</v>
      </c>
      <c r="D72" s="15" t="s">
        <v>219</v>
      </c>
      <c r="E72" s="17">
        <v>600</v>
      </c>
      <c r="F72" s="18">
        <v>600</v>
      </c>
      <c r="G72" s="59" t="s">
        <v>485</v>
      </c>
      <c r="H72" s="17">
        <v>10</v>
      </c>
      <c r="I72" s="16">
        <f t="shared" si="0"/>
        <v>6000</v>
      </c>
      <c r="J72" s="15" t="s">
        <v>360</v>
      </c>
      <c r="K72" s="15"/>
      <c r="L72" s="15"/>
    </row>
    <row r="73" spans="1:12" ht="14.25">
      <c r="A73" s="15" t="s">
        <v>137</v>
      </c>
      <c r="B73" s="15" t="s">
        <v>108</v>
      </c>
      <c r="C73" s="15" t="s">
        <v>220</v>
      </c>
      <c r="D73" s="15" t="s">
        <v>221</v>
      </c>
      <c r="E73" s="17">
        <v>600</v>
      </c>
      <c r="F73" s="18">
        <v>600</v>
      </c>
      <c r="G73" s="59" t="s">
        <v>471</v>
      </c>
      <c r="H73" s="17">
        <v>10</v>
      </c>
      <c r="I73" s="16">
        <f t="shared" si="0"/>
        <v>6000</v>
      </c>
      <c r="J73" s="15" t="s">
        <v>361</v>
      </c>
      <c r="K73" s="15"/>
      <c r="L73" s="15"/>
    </row>
    <row r="74" spans="1:12" ht="14.25">
      <c r="A74" s="15" t="s">
        <v>138</v>
      </c>
      <c r="B74" s="15" t="s">
        <v>69</v>
      </c>
      <c r="C74" s="15" t="s">
        <v>222</v>
      </c>
      <c r="D74" s="15" t="s">
        <v>223</v>
      </c>
      <c r="E74" s="17">
        <v>250</v>
      </c>
      <c r="F74" s="18">
        <v>250</v>
      </c>
      <c r="G74" s="59" t="s">
        <v>483</v>
      </c>
      <c r="H74" s="17">
        <v>10</v>
      </c>
      <c r="I74" s="16">
        <f t="shared" si="0"/>
        <v>2500</v>
      </c>
      <c r="J74" s="15" t="s">
        <v>362</v>
      </c>
      <c r="K74" s="15"/>
      <c r="L74" s="15"/>
    </row>
    <row r="75" spans="1:12" ht="14.25">
      <c r="A75" s="15" t="s">
        <v>141</v>
      </c>
      <c r="B75" s="15" t="s">
        <v>37</v>
      </c>
      <c r="C75" s="15" t="s">
        <v>224</v>
      </c>
      <c r="D75" s="15" t="s">
        <v>225</v>
      </c>
      <c r="E75" s="17">
        <v>500</v>
      </c>
      <c r="F75" s="18">
        <v>500</v>
      </c>
      <c r="G75" s="59" t="s">
        <v>483</v>
      </c>
      <c r="H75" s="17">
        <v>10</v>
      </c>
      <c r="I75" s="16">
        <f t="shared" si="0"/>
        <v>5000</v>
      </c>
      <c r="J75" s="15" t="s">
        <v>311</v>
      </c>
      <c r="K75" s="15"/>
      <c r="L75" s="15"/>
    </row>
    <row r="76" spans="1:12" ht="14.25">
      <c r="A76" s="15" t="s">
        <v>142</v>
      </c>
      <c r="B76" s="15" t="s">
        <v>110</v>
      </c>
      <c r="C76" s="15" t="s">
        <v>111</v>
      </c>
      <c r="D76" s="15" t="s">
        <v>226</v>
      </c>
      <c r="E76" s="17">
        <v>160</v>
      </c>
      <c r="F76" s="18">
        <v>160</v>
      </c>
      <c r="G76" s="59" t="s">
        <v>487</v>
      </c>
      <c r="H76" s="17">
        <v>10</v>
      </c>
      <c r="I76" s="16">
        <f t="shared" si="0"/>
        <v>1600</v>
      </c>
      <c r="J76" s="52" t="s">
        <v>363</v>
      </c>
      <c r="K76" s="52"/>
      <c r="L76" s="52"/>
    </row>
    <row r="77" spans="1:12" ht="14.25">
      <c r="A77" s="15" t="s">
        <v>143</v>
      </c>
      <c r="B77" s="15" t="s">
        <v>113</v>
      </c>
      <c r="C77" s="15" t="s">
        <v>114</v>
      </c>
      <c r="D77" s="15" t="s">
        <v>115</v>
      </c>
      <c r="E77" s="17">
        <v>140</v>
      </c>
      <c r="F77" s="18">
        <v>140</v>
      </c>
      <c r="G77" s="59" t="s">
        <v>488</v>
      </c>
      <c r="H77" s="17">
        <v>10</v>
      </c>
      <c r="I77" s="16">
        <f t="shared" si="0"/>
        <v>1400</v>
      </c>
      <c r="J77" s="52" t="s">
        <v>364</v>
      </c>
      <c r="K77" s="52"/>
      <c r="L77" s="52"/>
    </row>
    <row r="78" spans="1:12" ht="15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2650</v>
      </c>
      <c r="G78" s="41" t="s">
        <v>178</v>
      </c>
      <c r="H78" s="40">
        <v>10</v>
      </c>
      <c r="I78" s="42">
        <f>SUM(I71:I77)</f>
        <v>26500</v>
      </c>
      <c r="J78" s="39" t="s">
        <v>178</v>
      </c>
      <c r="K78" s="39"/>
      <c r="L78" s="39"/>
    </row>
    <row r="79" spans="1:12" ht="14.25">
      <c r="A79" s="88" t="s">
        <v>117</v>
      </c>
      <c r="B79" s="89"/>
      <c r="C79" s="89"/>
      <c r="D79" s="89"/>
      <c r="E79" s="89"/>
      <c r="F79" s="89"/>
      <c r="G79" s="89"/>
      <c r="H79" s="89"/>
      <c r="I79" s="89"/>
      <c r="J79" s="90"/>
      <c r="K79" s="91"/>
      <c r="L79" s="92"/>
    </row>
    <row r="80" spans="1:12" ht="14.25">
      <c r="A80" s="15" t="s">
        <v>146</v>
      </c>
      <c r="B80" s="15" t="s">
        <v>99</v>
      </c>
      <c r="C80" s="15" t="s">
        <v>51</v>
      </c>
      <c r="D80" s="15" t="s">
        <v>229</v>
      </c>
      <c r="E80" s="17">
        <v>630</v>
      </c>
      <c r="F80" s="18">
        <v>630</v>
      </c>
      <c r="G80" s="59" t="s">
        <v>489</v>
      </c>
      <c r="H80" s="17">
        <v>10</v>
      </c>
      <c r="I80" s="16">
        <f t="shared" si="0"/>
        <v>6300</v>
      </c>
      <c r="J80" s="15" t="s">
        <v>312</v>
      </c>
      <c r="K80" s="15"/>
      <c r="L80" s="15"/>
    </row>
    <row r="81" spans="1:12" ht="14.25">
      <c r="A81" s="15" t="s">
        <v>148</v>
      </c>
      <c r="B81" s="15" t="s">
        <v>120</v>
      </c>
      <c r="C81" s="15" t="s">
        <v>230</v>
      </c>
      <c r="D81" s="15" t="s">
        <v>177</v>
      </c>
      <c r="E81" s="17">
        <v>350</v>
      </c>
      <c r="F81" s="18">
        <v>350</v>
      </c>
      <c r="G81" s="59" t="s">
        <v>475</v>
      </c>
      <c r="H81" s="17">
        <v>10</v>
      </c>
      <c r="I81" s="16">
        <f t="shared" si="0"/>
        <v>3500</v>
      </c>
      <c r="J81" s="15" t="s">
        <v>365</v>
      </c>
      <c r="K81" s="15"/>
      <c r="L81" s="15"/>
    </row>
    <row r="82" spans="1:12" ht="14.25">
      <c r="A82" s="15" t="s">
        <v>149</v>
      </c>
      <c r="B82" s="15" t="s">
        <v>121</v>
      </c>
      <c r="C82" s="15" t="s">
        <v>64</v>
      </c>
      <c r="D82" s="15" t="s">
        <v>340</v>
      </c>
      <c r="E82" s="17">
        <v>250</v>
      </c>
      <c r="F82" s="18">
        <v>250</v>
      </c>
      <c r="G82" s="59" t="s">
        <v>482</v>
      </c>
      <c r="H82" s="17">
        <v>10</v>
      </c>
      <c r="I82" s="16">
        <f t="shared" si="0"/>
        <v>2500</v>
      </c>
      <c r="J82" s="15" t="s">
        <v>366</v>
      </c>
      <c r="K82" s="15"/>
      <c r="L82" s="15"/>
    </row>
    <row r="83" spans="1:12" ht="15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1230</v>
      </c>
      <c r="G83" s="41" t="s">
        <v>178</v>
      </c>
      <c r="H83" s="40">
        <v>10</v>
      </c>
      <c r="I83" s="42">
        <f>SUM(I80:I82)</f>
        <v>12300</v>
      </c>
      <c r="J83" s="39" t="s">
        <v>178</v>
      </c>
      <c r="K83" s="39"/>
      <c r="L83" s="39"/>
    </row>
    <row r="84" spans="1:12" ht="14.25">
      <c r="A84" s="88" t="s">
        <v>122</v>
      </c>
      <c r="B84" s="89"/>
      <c r="C84" s="89"/>
      <c r="D84" s="89"/>
      <c r="E84" s="89"/>
      <c r="F84" s="89"/>
      <c r="G84" s="89"/>
      <c r="H84" s="89"/>
      <c r="I84" s="89"/>
      <c r="J84" s="90"/>
      <c r="K84" s="91"/>
      <c r="L84" s="92"/>
    </row>
    <row r="85" spans="1:12" ht="14.25">
      <c r="A85" s="53" t="s">
        <v>150</v>
      </c>
      <c r="B85" s="52" t="s">
        <v>99</v>
      </c>
      <c r="C85" s="52" t="s">
        <v>231</v>
      </c>
      <c r="D85" s="52" t="s">
        <v>232</v>
      </c>
      <c r="E85" s="44">
        <v>1400</v>
      </c>
      <c r="F85" s="45">
        <v>1400</v>
      </c>
      <c r="G85" s="59" t="s">
        <v>490</v>
      </c>
      <c r="H85" s="44">
        <v>10</v>
      </c>
      <c r="I85" s="46">
        <f t="shared" si="0"/>
        <v>14000</v>
      </c>
      <c r="J85" s="52" t="s">
        <v>313</v>
      </c>
      <c r="K85" s="52"/>
      <c r="L85" s="52"/>
    </row>
    <row r="86" spans="1:12" ht="15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1">
        <v>1400</v>
      </c>
      <c r="G86" s="68" t="s">
        <v>178</v>
      </c>
      <c r="H86" s="40">
        <v>10</v>
      </c>
      <c r="I86" s="42">
        <f t="shared" si="0"/>
        <v>14000</v>
      </c>
      <c r="J86" s="39" t="s">
        <v>178</v>
      </c>
      <c r="K86" s="39"/>
      <c r="L86" s="39"/>
    </row>
    <row r="87" spans="1:12" ht="14.25">
      <c r="A87" s="88" t="s">
        <v>126</v>
      </c>
      <c r="B87" s="89"/>
      <c r="C87" s="89"/>
      <c r="D87" s="89"/>
      <c r="E87" s="89"/>
      <c r="F87" s="89"/>
      <c r="G87" s="89"/>
      <c r="H87" s="89"/>
      <c r="I87" s="89"/>
      <c r="J87" s="90"/>
      <c r="K87" s="91"/>
      <c r="L87" s="92"/>
    </row>
    <row r="88" spans="1:12" ht="14.25">
      <c r="A88" s="15" t="s">
        <v>151</v>
      </c>
      <c r="B88" s="15" t="s">
        <v>99</v>
      </c>
      <c r="C88" s="15" t="s">
        <v>51</v>
      </c>
      <c r="D88" s="15" t="s">
        <v>233</v>
      </c>
      <c r="E88" s="17">
        <v>250</v>
      </c>
      <c r="F88" s="18">
        <v>250</v>
      </c>
      <c r="G88" s="59" t="s">
        <v>491</v>
      </c>
      <c r="H88" s="17">
        <v>10</v>
      </c>
      <c r="I88" s="16">
        <f t="shared" si="0"/>
        <v>2500</v>
      </c>
      <c r="J88" s="93" t="s">
        <v>314</v>
      </c>
      <c r="K88" s="15"/>
      <c r="L88" s="15"/>
    </row>
    <row r="89" spans="1:12" ht="14.25">
      <c r="A89" s="15" t="s">
        <v>152</v>
      </c>
      <c r="B89" s="15" t="s">
        <v>99</v>
      </c>
      <c r="C89" s="15" t="s">
        <v>234</v>
      </c>
      <c r="D89" s="15" t="s">
        <v>235</v>
      </c>
      <c r="E89" s="17">
        <v>550</v>
      </c>
      <c r="F89" s="18">
        <v>550</v>
      </c>
      <c r="G89" s="59" t="s">
        <v>491</v>
      </c>
      <c r="H89" s="17">
        <v>10</v>
      </c>
      <c r="I89" s="16">
        <f t="shared" si="0"/>
        <v>5500</v>
      </c>
      <c r="J89" s="96"/>
      <c r="K89" s="15"/>
      <c r="L89" s="15"/>
    </row>
    <row r="90" spans="1:12" ht="15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800</v>
      </c>
      <c r="G90" s="41" t="s">
        <v>178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4.25">
      <c r="A91" s="88" t="s">
        <v>128</v>
      </c>
      <c r="B91" s="89"/>
      <c r="C91" s="89"/>
      <c r="D91" s="89"/>
      <c r="E91" s="89"/>
      <c r="F91" s="89"/>
      <c r="G91" s="89"/>
      <c r="H91" s="89"/>
      <c r="I91" s="89"/>
      <c r="J91" s="90"/>
      <c r="K91" s="91"/>
      <c r="L91" s="92"/>
    </row>
    <row r="92" spans="1:12" ht="14.25">
      <c r="A92" s="15" t="s">
        <v>153</v>
      </c>
      <c r="B92" s="15" t="s">
        <v>129</v>
      </c>
      <c r="C92" s="15" t="s">
        <v>236</v>
      </c>
      <c r="D92" s="15" t="s">
        <v>237</v>
      </c>
      <c r="E92" s="17">
        <v>400</v>
      </c>
      <c r="F92" s="18">
        <v>400</v>
      </c>
      <c r="G92" s="64">
        <v>1997</v>
      </c>
      <c r="H92" s="17">
        <v>15</v>
      </c>
      <c r="I92" s="16">
        <f t="shared" si="0"/>
        <v>6000</v>
      </c>
      <c r="J92" s="93" t="s">
        <v>315</v>
      </c>
      <c r="K92" s="93"/>
      <c r="L92" s="93"/>
    </row>
    <row r="93" spans="1:12" ht="14.25">
      <c r="A93" s="15" t="s">
        <v>317</v>
      </c>
      <c r="B93" s="15" t="s">
        <v>131</v>
      </c>
      <c r="C93" s="15" t="s">
        <v>238</v>
      </c>
      <c r="D93" s="15" t="s">
        <v>177</v>
      </c>
      <c r="E93" s="17">
        <v>140</v>
      </c>
      <c r="F93" s="18">
        <v>140</v>
      </c>
      <c r="G93" s="64">
        <v>1997</v>
      </c>
      <c r="H93" s="17">
        <v>10</v>
      </c>
      <c r="I93" s="16">
        <f t="shared" si="0"/>
        <v>1400</v>
      </c>
      <c r="J93" s="96"/>
      <c r="K93" s="96"/>
      <c r="L93" s="96"/>
    </row>
    <row r="94" spans="1:12" ht="14.25">
      <c r="A94" s="15" t="s">
        <v>179</v>
      </c>
      <c r="B94" s="15" t="s">
        <v>50</v>
      </c>
      <c r="C94" s="15" t="s">
        <v>133</v>
      </c>
      <c r="D94" s="15" t="s">
        <v>239</v>
      </c>
      <c r="E94" s="17">
        <v>300</v>
      </c>
      <c r="F94" s="18">
        <v>300</v>
      </c>
      <c r="G94" s="64">
        <v>1991</v>
      </c>
      <c r="H94" s="17">
        <v>10</v>
      </c>
      <c r="I94" s="16">
        <f t="shared" si="0"/>
        <v>3000</v>
      </c>
      <c r="J94" s="15" t="s">
        <v>316</v>
      </c>
      <c r="K94" s="15"/>
      <c r="L94" s="15"/>
    </row>
    <row r="95" spans="1:12" ht="14.25">
      <c r="A95" s="15" t="s">
        <v>180</v>
      </c>
      <c r="B95" s="15" t="s">
        <v>78</v>
      </c>
      <c r="C95" s="15" t="s">
        <v>405</v>
      </c>
      <c r="D95" s="15" t="s">
        <v>406</v>
      </c>
      <c r="E95" s="17">
        <v>1000</v>
      </c>
      <c r="F95" s="18">
        <v>1000</v>
      </c>
      <c r="G95" s="64">
        <v>1994</v>
      </c>
      <c r="H95" s="17">
        <v>15</v>
      </c>
      <c r="I95" s="16">
        <f t="shared" si="0"/>
        <v>15000</v>
      </c>
      <c r="J95" s="15" t="s">
        <v>320</v>
      </c>
      <c r="K95" s="15"/>
      <c r="L95" s="15"/>
    </row>
    <row r="96" spans="1:12" ht="14.25">
      <c r="A96" s="15" t="s">
        <v>181</v>
      </c>
      <c r="B96" s="15" t="s">
        <v>407</v>
      </c>
      <c r="C96" s="15" t="s">
        <v>234</v>
      </c>
      <c r="D96" s="15" t="s">
        <v>408</v>
      </c>
      <c r="E96" s="17">
        <v>100</v>
      </c>
      <c r="F96" s="18">
        <v>100</v>
      </c>
      <c r="G96" s="64">
        <v>1951</v>
      </c>
      <c r="H96" s="17">
        <v>10</v>
      </c>
      <c r="I96" s="16">
        <f t="shared" si="0"/>
        <v>1000</v>
      </c>
      <c r="J96" s="15" t="s">
        <v>417</v>
      </c>
      <c r="K96" s="15"/>
      <c r="L96" s="15"/>
    </row>
    <row r="97" spans="1:12" ht="14.25">
      <c r="A97" s="15" t="s">
        <v>182</v>
      </c>
      <c r="B97" s="15" t="s">
        <v>135</v>
      </c>
      <c r="C97" s="15" t="s">
        <v>240</v>
      </c>
      <c r="D97" s="15" t="s">
        <v>241</v>
      </c>
      <c r="E97" s="17">
        <v>100</v>
      </c>
      <c r="F97" s="18">
        <v>100</v>
      </c>
      <c r="G97" s="64">
        <v>1956</v>
      </c>
      <c r="H97" s="17">
        <v>10</v>
      </c>
      <c r="I97" s="16">
        <f t="shared" si="0"/>
        <v>1000</v>
      </c>
      <c r="J97" s="15" t="s">
        <v>413</v>
      </c>
      <c r="K97" s="15"/>
      <c r="L97" s="15"/>
    </row>
    <row r="98" spans="1:12" ht="14.25">
      <c r="A98" s="15" t="s">
        <v>257</v>
      </c>
      <c r="B98" s="15" t="s">
        <v>409</v>
      </c>
      <c r="C98" s="15" t="s">
        <v>410</v>
      </c>
      <c r="D98" s="15" t="s">
        <v>411</v>
      </c>
      <c r="E98" s="17">
        <v>80</v>
      </c>
      <c r="F98" s="18">
        <v>80</v>
      </c>
      <c r="G98" s="64">
        <v>1958</v>
      </c>
      <c r="H98" s="17">
        <v>10</v>
      </c>
      <c r="I98" s="16">
        <f t="shared" si="0"/>
        <v>800</v>
      </c>
      <c r="J98" s="15" t="s">
        <v>418</v>
      </c>
      <c r="K98" s="15"/>
      <c r="L98" s="15"/>
    </row>
    <row r="99" spans="1:12" ht="14.25">
      <c r="A99" s="15" t="s">
        <v>261</v>
      </c>
      <c r="B99" s="15" t="s">
        <v>248</v>
      </c>
      <c r="C99" s="15" t="s">
        <v>170</v>
      </c>
      <c r="D99" s="15" t="s">
        <v>249</v>
      </c>
      <c r="E99" s="17">
        <v>160</v>
      </c>
      <c r="F99" s="18">
        <v>160</v>
      </c>
      <c r="G99" s="64">
        <v>1961</v>
      </c>
      <c r="H99" s="17">
        <v>10</v>
      </c>
      <c r="I99" s="16">
        <f t="shared" si="0"/>
        <v>1600</v>
      </c>
      <c r="J99" s="15" t="s">
        <v>414</v>
      </c>
      <c r="K99" s="15"/>
      <c r="L99" s="15"/>
    </row>
    <row r="100" spans="1:12" ht="14.25">
      <c r="A100" s="15" t="s">
        <v>263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8">
        <v>160</v>
      </c>
      <c r="G100" s="64">
        <v>1958</v>
      </c>
      <c r="H100" s="17">
        <v>10</v>
      </c>
      <c r="I100" s="16">
        <f t="shared" si="0"/>
        <v>1600</v>
      </c>
      <c r="J100" s="15" t="s">
        <v>415</v>
      </c>
      <c r="K100" s="15"/>
      <c r="L100" s="15"/>
    </row>
    <row r="101" spans="1:12" ht="14.25">
      <c r="A101" s="15" t="s">
        <v>266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8">
        <v>250</v>
      </c>
      <c r="G101" s="64">
        <v>1995</v>
      </c>
      <c r="H101" s="17">
        <v>10</v>
      </c>
      <c r="I101" s="16">
        <f t="shared" si="0"/>
        <v>2500</v>
      </c>
      <c r="J101" s="15" t="s">
        <v>416</v>
      </c>
      <c r="K101" s="15"/>
      <c r="L101" s="15"/>
    </row>
    <row r="102" spans="1:12" ht="15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1">
        <f>SUM(F92:F101)</f>
        <v>2690</v>
      </c>
      <c r="G102" s="65" t="s">
        <v>178</v>
      </c>
      <c r="H102" s="40">
        <v>10</v>
      </c>
      <c r="I102" s="42">
        <f>SUM(I92:I101)</f>
        <v>33900</v>
      </c>
      <c r="J102" s="39" t="s">
        <v>178</v>
      </c>
      <c r="K102" s="39"/>
      <c r="L102" s="39"/>
    </row>
    <row r="103" spans="1:12" ht="14.25">
      <c r="A103" s="88" t="s">
        <v>136</v>
      </c>
      <c r="B103" s="89"/>
      <c r="C103" s="89"/>
      <c r="D103" s="89"/>
      <c r="E103" s="89"/>
      <c r="F103" s="89"/>
      <c r="G103" s="89"/>
      <c r="H103" s="89"/>
      <c r="I103" s="89"/>
      <c r="J103" s="90"/>
      <c r="K103" s="91"/>
      <c r="L103" s="92"/>
    </row>
    <row r="104" spans="1:12" ht="14.25">
      <c r="A104" s="15" t="s">
        <v>269</v>
      </c>
      <c r="B104" s="15" t="s">
        <v>139</v>
      </c>
      <c r="C104" s="15" t="s">
        <v>464</v>
      </c>
      <c r="D104" s="15" t="s">
        <v>250</v>
      </c>
      <c r="E104" s="17">
        <v>680</v>
      </c>
      <c r="F104" s="17">
        <v>680</v>
      </c>
      <c r="G104" s="57" t="s">
        <v>475</v>
      </c>
      <c r="H104" s="17">
        <v>10</v>
      </c>
      <c r="I104" s="17">
        <f t="shared" si="0"/>
        <v>6800</v>
      </c>
      <c r="J104" s="93" t="s">
        <v>322</v>
      </c>
      <c r="K104" s="15"/>
      <c r="L104" s="15"/>
    </row>
    <row r="105" spans="1:12" ht="14.25">
      <c r="A105" s="15" t="s">
        <v>271</v>
      </c>
      <c r="B105" s="15" t="s">
        <v>251</v>
      </c>
      <c r="C105" s="15" t="s">
        <v>252</v>
      </c>
      <c r="D105" s="15" t="s">
        <v>253</v>
      </c>
      <c r="E105" s="17">
        <v>90</v>
      </c>
      <c r="F105" s="18">
        <v>90</v>
      </c>
      <c r="G105" s="59" t="s">
        <v>477</v>
      </c>
      <c r="H105" s="17">
        <v>10</v>
      </c>
      <c r="I105" s="17">
        <f t="shared" si="0"/>
        <v>900</v>
      </c>
      <c r="J105" s="94"/>
      <c r="K105" s="15"/>
      <c r="L105" s="15"/>
    </row>
    <row r="106" spans="1:12" ht="14.25">
      <c r="A106" s="15" t="s">
        <v>272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8">
        <v>130</v>
      </c>
      <c r="G106" s="59" t="s">
        <v>474</v>
      </c>
      <c r="H106" s="17">
        <v>10</v>
      </c>
      <c r="I106" s="17">
        <f t="shared" si="0"/>
        <v>1300</v>
      </c>
      <c r="J106" s="94"/>
      <c r="K106" s="15"/>
      <c r="L106" s="15"/>
    </row>
    <row r="107" spans="1:12" ht="14.25">
      <c r="A107" s="15" t="s">
        <v>275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8">
        <v>250</v>
      </c>
      <c r="G107" s="59" t="s">
        <v>474</v>
      </c>
      <c r="H107" s="17">
        <v>10</v>
      </c>
      <c r="I107" s="17">
        <f t="shared" si="0"/>
        <v>2500</v>
      </c>
      <c r="J107" s="95"/>
      <c r="K107" s="15"/>
      <c r="L107" s="15"/>
    </row>
    <row r="108" spans="1:12" ht="14.25">
      <c r="A108" s="15" t="s">
        <v>276</v>
      </c>
      <c r="B108" s="15" t="s">
        <v>140</v>
      </c>
      <c r="C108" s="15" t="s">
        <v>6</v>
      </c>
      <c r="D108" s="15" t="s">
        <v>412</v>
      </c>
      <c r="E108" s="17">
        <v>1200</v>
      </c>
      <c r="F108" s="18">
        <v>1200</v>
      </c>
      <c r="G108" s="59" t="s">
        <v>483</v>
      </c>
      <c r="H108" s="17">
        <v>15</v>
      </c>
      <c r="I108" s="17">
        <f t="shared" si="0"/>
        <v>18000</v>
      </c>
      <c r="J108" s="15" t="s">
        <v>323</v>
      </c>
      <c r="K108" s="15"/>
      <c r="L108" s="15"/>
    </row>
    <row r="109" spans="1:12" ht="14.25">
      <c r="A109" s="15" t="s">
        <v>277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57" t="s">
        <v>483</v>
      </c>
      <c r="H109" s="17">
        <v>10</v>
      </c>
      <c r="I109" s="17">
        <f t="shared" si="0"/>
        <v>3000</v>
      </c>
      <c r="J109" s="15" t="s">
        <v>325</v>
      </c>
      <c r="K109" s="15"/>
      <c r="L109" s="15"/>
    </row>
    <row r="110" spans="1:12" ht="14.25">
      <c r="A110" s="15" t="s">
        <v>278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8">
        <v>250</v>
      </c>
      <c r="G110" s="59" t="s">
        <v>478</v>
      </c>
      <c r="H110" s="17">
        <v>10</v>
      </c>
      <c r="I110" s="17">
        <f t="shared" si="0"/>
        <v>2500</v>
      </c>
      <c r="J110" s="15" t="s">
        <v>324</v>
      </c>
      <c r="K110" s="15"/>
      <c r="L110" s="15"/>
    </row>
    <row r="111" spans="1:12" ht="14.25">
      <c r="A111" s="15" t="s">
        <v>279</v>
      </c>
      <c r="B111" s="15" t="s">
        <v>144</v>
      </c>
      <c r="C111" s="15" t="s">
        <v>6</v>
      </c>
      <c r="D111" s="15" t="s">
        <v>389</v>
      </c>
      <c r="E111" s="17">
        <v>840</v>
      </c>
      <c r="F111" s="18">
        <v>840</v>
      </c>
      <c r="G111" s="59" t="s">
        <v>477</v>
      </c>
      <c r="H111" s="17">
        <v>15</v>
      </c>
      <c r="I111" s="17">
        <v>12000</v>
      </c>
      <c r="J111" s="15" t="s">
        <v>328</v>
      </c>
      <c r="K111" s="15"/>
      <c r="L111" s="15"/>
    </row>
    <row r="112" spans="1:12" ht="14.25">
      <c r="A112" s="15" t="s">
        <v>280</v>
      </c>
      <c r="B112" s="15" t="s">
        <v>78</v>
      </c>
      <c r="C112" s="15" t="s">
        <v>144</v>
      </c>
      <c r="D112" s="15" t="s">
        <v>147</v>
      </c>
      <c r="E112" s="17">
        <v>140</v>
      </c>
      <c r="F112" s="18">
        <v>140</v>
      </c>
      <c r="G112" s="59" t="s">
        <v>470</v>
      </c>
      <c r="H112" s="17">
        <v>15</v>
      </c>
      <c r="I112" s="17">
        <f t="shared" si="0"/>
        <v>2100</v>
      </c>
      <c r="J112" s="15" t="s">
        <v>329</v>
      </c>
      <c r="K112" s="15"/>
      <c r="L112" s="15"/>
    </row>
    <row r="113" spans="1:12" ht="14.25">
      <c r="A113" s="15" t="s">
        <v>318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8">
        <v>300</v>
      </c>
      <c r="G113" s="59" t="s">
        <v>470</v>
      </c>
      <c r="H113" s="17">
        <v>15</v>
      </c>
      <c r="I113" s="17">
        <f>E113*H113</f>
        <v>4500</v>
      </c>
      <c r="J113" s="15" t="s">
        <v>326</v>
      </c>
      <c r="K113" s="15"/>
      <c r="L113" s="15"/>
    </row>
    <row r="114" spans="1:12" ht="14.25">
      <c r="A114" s="15" t="s">
        <v>319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8">
        <v>140</v>
      </c>
      <c r="G114" s="59" t="s">
        <v>470</v>
      </c>
      <c r="H114" s="17">
        <v>15</v>
      </c>
      <c r="I114" s="17">
        <f>E114*H114</f>
        <v>2100</v>
      </c>
      <c r="J114" s="15" t="s">
        <v>327</v>
      </c>
      <c r="K114" s="15"/>
      <c r="L114" s="15"/>
    </row>
    <row r="115" spans="1:12" ht="14.25">
      <c r="A115" s="15" t="s">
        <v>388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8">
        <v>140</v>
      </c>
      <c r="G115" s="59" t="s">
        <v>470</v>
      </c>
      <c r="H115" s="17">
        <v>15</v>
      </c>
      <c r="I115" s="17">
        <f>E115*H115</f>
        <v>2100</v>
      </c>
      <c r="J115" s="15" t="s">
        <v>330</v>
      </c>
      <c r="K115" s="15"/>
      <c r="L115" s="15"/>
    </row>
    <row r="116" spans="1:12" ht="14.25">
      <c r="A116" s="15" t="s">
        <v>396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8">
        <v>140</v>
      </c>
      <c r="G116" s="59" t="s">
        <v>470</v>
      </c>
      <c r="H116" s="17">
        <v>15</v>
      </c>
      <c r="I116" s="17">
        <f>E116*H116</f>
        <v>2100</v>
      </c>
      <c r="J116" s="15" t="s">
        <v>331</v>
      </c>
      <c r="K116" s="15"/>
      <c r="L116" s="15"/>
    </row>
    <row r="117" spans="1:12" ht="14.25">
      <c r="A117" s="15" t="s">
        <v>447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8">
        <v>140</v>
      </c>
      <c r="G117" s="59" t="s">
        <v>470</v>
      </c>
      <c r="H117" s="17">
        <v>15</v>
      </c>
      <c r="I117" s="17">
        <f>E117*H117</f>
        <v>2100</v>
      </c>
      <c r="J117" s="15" t="s">
        <v>332</v>
      </c>
      <c r="K117" s="15"/>
      <c r="L117" s="15"/>
    </row>
    <row r="118" spans="1:12" ht="15" customHeight="1">
      <c r="A118" s="15" t="s">
        <v>456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8">
        <v>900</v>
      </c>
      <c r="G118" s="59" t="s">
        <v>471</v>
      </c>
      <c r="H118" s="17">
        <v>15</v>
      </c>
      <c r="I118" s="17">
        <f>E118*H118</f>
        <v>13500</v>
      </c>
      <c r="J118" s="56" t="s">
        <v>333</v>
      </c>
      <c r="K118" s="56"/>
      <c r="L118" s="56"/>
    </row>
    <row r="119" spans="1:12" ht="15">
      <c r="A119" s="1"/>
      <c r="B119" s="4" t="s">
        <v>13</v>
      </c>
      <c r="C119" s="51" t="s">
        <v>178</v>
      </c>
      <c r="D119" s="51" t="s">
        <v>178</v>
      </c>
      <c r="E119" s="3">
        <f>SUM(E104:E118)</f>
        <v>5640</v>
      </c>
      <c r="F119" s="3">
        <f>SUM(F104:F118)</f>
        <v>5640</v>
      </c>
      <c r="G119" s="62" t="s">
        <v>178</v>
      </c>
      <c r="H119" s="3">
        <v>15</v>
      </c>
      <c r="I119" s="12">
        <f>SUM(I104:I118)</f>
        <v>75500</v>
      </c>
      <c r="J119" s="62" t="s">
        <v>178</v>
      </c>
      <c r="K119" s="51" t="s">
        <v>178</v>
      </c>
      <c r="L119" s="51" t="s">
        <v>178</v>
      </c>
    </row>
    <row r="120" spans="1:12" ht="15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33528.8</v>
      </c>
      <c r="F120" s="14">
        <f>F20+F33+F37+F42+F58+F61+F69+F78+F83+F86+F90+F102+F119</f>
        <v>33528.8</v>
      </c>
      <c r="G120" s="63" t="s">
        <v>178</v>
      </c>
      <c r="H120" s="14">
        <v>10</v>
      </c>
      <c r="I120" s="14">
        <f>I20+I33+I37+I42+I58+I61+I69+I78+I83+I86+I90+I102+I119</f>
        <v>393682.999401</v>
      </c>
      <c r="J120" s="63" t="s">
        <v>178</v>
      </c>
      <c r="K120" s="51" t="s">
        <v>178</v>
      </c>
      <c r="L120" s="51" t="s">
        <v>178</v>
      </c>
    </row>
  </sheetData>
  <sheetProtection/>
  <mergeCells count="23">
    <mergeCell ref="A34:L34"/>
    <mergeCell ref="B5:I5"/>
    <mergeCell ref="B6:I6"/>
    <mergeCell ref="A9:L9"/>
    <mergeCell ref="A21:L21"/>
    <mergeCell ref="A91:L91"/>
    <mergeCell ref="A38:L38"/>
    <mergeCell ref="B39:B40"/>
    <mergeCell ref="J39:J40"/>
    <mergeCell ref="A43:L43"/>
    <mergeCell ref="A59:L59"/>
    <mergeCell ref="A62:L62"/>
    <mergeCell ref="A70:L70"/>
    <mergeCell ref="A79:L79"/>
    <mergeCell ref="A84:L84"/>
    <mergeCell ref="A87:L87"/>
    <mergeCell ref="J88:J89"/>
    <mergeCell ref="G39:G40"/>
    <mergeCell ref="J92:J93"/>
    <mergeCell ref="K92:K93"/>
    <mergeCell ref="L92:L93"/>
    <mergeCell ref="A103:L103"/>
    <mergeCell ref="J104:J107"/>
  </mergeCells>
  <printOptions/>
  <pageMargins left="1.1811023622047245" right="0.5905511811023623" top="0.5905511811023623" bottom="0.5905511811023623" header="0" footer="0"/>
  <pageSetup fitToHeight="3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2016-10-25T14:03:29Z</dcterms:modified>
  <cp:category/>
  <cp:version/>
  <cp:contentType/>
  <cp:contentStatus/>
</cp:coreProperties>
</file>