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<sst xmlns="http://schemas.openxmlformats.org/spreadsheetml/2006/main" count="614" uniqueCount="248">
  <si>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</si>
  <si>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</si>
  <si>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</si>
  <si>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</si>
  <si>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</si>
  <si>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</si>
  <si>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</si>
  <si>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</si>
  <si>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</si>
  <si>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</si>
  <si>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</si>
  <si>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</si>
  <si>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</si>
  <si>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</si>
  <si>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</si>
  <si>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</si>
  <si>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</si>
  <si>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</si>
  <si>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</si>
  <si>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</si>
  <si>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</si>
  <si>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</si>
  <si>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</si>
  <si>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</si>
  <si>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</si>
  <si>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</si>
  <si>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</si>
  <si>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</si>
  <si>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</si>
  <si>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</si>
  <si>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</si>
  <si>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</si>
  <si>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</si>
  <si>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</si>
  <si>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</si>
  <si>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</si>
  <si>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</si>
  <si>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</si>
  <si>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</si>
  <si>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</si>
  <si>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</si>
  <si>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</si>
  <si>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</si>
  <si>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</si>
  <si>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</si>
  <si>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</si>
  <si>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</si>
  <si>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</si>
  <si>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</si>
  <si>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</si>
  <si>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</si>
  <si>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</si>
  <si>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</si>
  <si>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</si>
  <si>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</si>
  <si>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</si>
  <si>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</si>
  <si>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</si>
  <si>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</si>
  <si>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</si>
  <si>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</si>
  <si>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</si>
  <si>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</si>
  <si>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</si>
  <si>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</si>
  <si>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</si>
  <si>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</si>
  <si>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</si>
  <si>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</si>
  <si>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</si>
  <si>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</si>
  <si>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</si>
  <si>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</si>
  <si>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</si>
  <si>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</si>
  <si>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</si>
  <si>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</si>
  <si>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</si>
  <si>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</si>
  <si>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</si>
  <si>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</si>
  <si>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</si>
  <si>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</si>
  <si>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</si>
  <si>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</si>
  <si>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</si>
  <si>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</si>
  <si>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</si>
  <si>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</si>
  <si>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</si>
  <si>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</si>
  <si>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</si>
  <si>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</si>
  <si>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</si>
  <si>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</si>
  <si>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</si>
  <si>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</si>
  <si>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</si>
  <si>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</si>
  <si>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</si>
  <si>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</si>
  <si>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</si>
  <si>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</si>
  <si>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</si>
  <si>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</si>
  <si>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</si>
  <si>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</si>
  <si>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</si>
  <si>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</si>
  <si>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</si>
  <si>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</si>
  <si>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</si>
  <si>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</si>
  <si>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</si>
  <si>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</si>
  <si>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</si>
  <si>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</si>
  <si>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</si>
  <si>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</si>
  <si>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</si>
  <si>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</si>
  <si>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</si>
  <si>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</si>
  <si>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</si>
  <si>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</si>
  <si>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</si>
  <si>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</si>
  <si>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</si>
  <si>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</si>
  <si>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</si>
  <si>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</si>
  <si>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</si>
  <si>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</si>
  <si>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</si>
  <si>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</si>
  <si>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</si>
  <si>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</si>
  <si>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</si>
  <si>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</si>
  <si>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</si>
  <si>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</si>
  <si>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</si>
  <si>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</si>
  <si>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</si>
  <si>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</si>
  <si>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</si>
  <si>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</si>
  <si>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</si>
  <si>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</si>
  <si>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</si>
  <si>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</si>
  <si>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</si>
  <si>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</si>
  <si>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</si>
  <si>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</si>
  <si>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</si>
  <si>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</si>
  <si>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</si>
  <si>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Обеспечение выплат стимулирующего характера учреждениям культуры Ленинградской области</t>
  </si>
  <si>
    <t>Подпрограмма «Обеспечение безопасности на территории МО Большеколпанское сельское поселение» на 2018год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</si>
  <si>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</si>
  <si>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</si>
  <si>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</si>
  <si>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</si>
  <si>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</si>
  <si>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</si>
  <si>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</si>
  <si>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</si>
  <si>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</si>
  <si>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</si>
  <si>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</si>
  <si>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</si>
  <si>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</si>
  <si>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</si>
  <si>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</si>
  <si>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</si>
  <si>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</si>
  <si>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</si>
  <si>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</si>
  <si>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</si>
  <si>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</si>
  <si>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</si>
  <si>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</si>
  <si>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</si>
  <si>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2020 год  </t>
  </si>
  <si>
    <t>Бюджет на 2020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</si>
  <si>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</si>
  <si>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</si>
  <si>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</si>
  <si>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</si>
  <si>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</si>
  <si>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</si>
  <si>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</si>
  <si>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</si>
  <si>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</si>
  <si>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Подпрограмма «Стимулирование экономичесой активности на территории МО Большеколпанское сельское поселение» на 2019 год</t>
  </si>
  <si>
    <t>Материально-техническое обеспечение деятельности народных дружин</t>
  </si>
  <si>
    <t>7Б 3 00 00000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</si>
  <si>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2020 год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</si>
  <si>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</si>
  <si>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</si>
  <si>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</si>
  <si>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</si>
  <si>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</si>
  <si>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</si>
  <si>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</si>
  <si>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</si>
  <si>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</si>
  <si>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</si>
  <si>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</si>
  <si>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</si>
  <si>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</si>
  <si>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2020 год</t>
  </si>
  <si>
    <t>7Б 4 00 00000</t>
  </si>
  <si>
    <t>7Б 4 00 15630</t>
  </si>
  <si>
    <t>7Б 4 00 12500</t>
  </si>
  <si>
    <t>7Б 4 00 12600</t>
  </si>
  <si>
    <t>7Б 5 00 00000</t>
  </si>
  <si>
    <t>7Б 5 00 12800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</si>
  <si>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2020 год</t>
  </si>
  <si>
    <t>7Б 5 00 15680</t>
  </si>
  <si>
    <t>7Б 6 00 00000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</si>
  <si>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2020 год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</si>
  <si>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</si>
  <si>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</si>
  <si>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</si>
  <si>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</si>
  <si>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</si>
  <si>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</si>
  <si>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</si>
  <si>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</si>
  <si>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</si>
  <si>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</si>
  <si>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</si>
  <si>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</si>
  <si>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</si>
  <si>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</si>
  <si>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>Капитальный ремонт и ремонт  дорог общего пользования местного значения</t>
  </si>
  <si>
    <t>7Б 3 00 S0140</t>
  </si>
  <si>
    <t>7Б 3 00 S4770</t>
  </si>
  <si>
    <t>7Б 3 00 S4310</t>
  </si>
  <si>
    <t xml:space="preserve">Мероприятия по развитию общественной инфраструктуры </t>
  </si>
  <si>
    <t>7Б 3 00 S4840</t>
  </si>
  <si>
    <t>7Б 4 00 S0363</t>
  </si>
  <si>
    <t>7Б 4 00 S0361</t>
  </si>
  <si>
    <t>Мероприятия по созданию мест накопления ТКО</t>
  </si>
  <si>
    <t>7Б 3 00 S4790</t>
  </si>
  <si>
    <t>№31 от 02 сентября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</si>
</sst>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0"/>
  <sheetViews>
    <sheetView showGridLines="0" tabSelected="1" zoomScale="150" zoomScaleNormal="150" zoomScalePageLayoutView="0" workbookViewId="0" topLeftCell="A1">
      <selection activeCell="A5" sqref="A5:G5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92" t="s">
        <v>167</v>
      </c>
      <c r="C1" s="92"/>
      <c r="D1" s="92"/>
      <c r="E1" s="92"/>
    </row>
    <row r="2" spans="1:5" ht="12.75" customHeight="1">
      <c r="A2" s="15"/>
      <c r="B2" s="93" t="s">
        <v>42</v>
      </c>
      <c r="C2" s="93"/>
      <c r="D2" s="93"/>
      <c r="E2" s="93"/>
    </row>
    <row r="3" spans="1:5" ht="12.75" customHeight="1">
      <c r="A3" s="15"/>
      <c r="B3" s="93" t="s">
        <v>89</v>
      </c>
      <c r="C3" s="93"/>
      <c r="D3" s="93"/>
      <c r="E3" s="93"/>
    </row>
    <row r="4" spans="1:5" ht="12.75" customHeight="1">
      <c r="A4" s="16"/>
      <c r="B4" s="93" t="s">
        <v>247</v>
      </c>
      <c r="C4" s="93"/>
      <c r="D4" s="93"/>
      <c r="E4" s="93"/>
    </row>
    <row r="5" spans="1:7" ht="12" customHeight="1">
      <c r="A5" s="85"/>
      <c r="B5" s="85"/>
      <c r="C5" s="85"/>
      <c r="D5" s="85"/>
      <c r="E5" s="85"/>
      <c r="F5" s="85"/>
      <c r="G5" s="85"/>
    </row>
    <row r="6" spans="1:7" ht="12.75" hidden="1">
      <c r="A6" s="85"/>
      <c r="B6" s="85"/>
      <c r="C6" s="85"/>
      <c r="D6" s="85"/>
      <c r="E6" s="85"/>
      <c r="F6" s="85"/>
      <c r="G6" s="85"/>
    </row>
    <row r="7" spans="1:7" ht="99.75" customHeight="1" thickBot="1">
      <c r="A7" s="83" t="s">
        <v>184</v>
      </c>
      <c r="B7" s="83"/>
      <c r="C7" s="83"/>
      <c r="D7" s="83"/>
      <c r="E7" s="83"/>
      <c r="F7" s="84"/>
      <c r="G7" s="84"/>
    </row>
    <row r="8" spans="1:5" ht="12.75" customHeight="1">
      <c r="A8" s="86" t="s">
        <v>10</v>
      </c>
      <c r="B8" s="88" t="s">
        <v>12</v>
      </c>
      <c r="C8" s="88" t="s">
        <v>13</v>
      </c>
      <c r="D8" s="88" t="s">
        <v>11</v>
      </c>
      <c r="E8" s="90" t="s">
        <v>185</v>
      </c>
    </row>
    <row r="9" spans="1:5" ht="12.75" customHeight="1" thickBot="1">
      <c r="A9" s="87"/>
      <c r="B9" s="89"/>
      <c r="C9" s="89"/>
      <c r="D9" s="89"/>
      <c r="E9" s="91"/>
    </row>
    <row r="10" spans="1:5" ht="15">
      <c r="A10" s="17" t="s">
        <v>49</v>
      </c>
      <c r="B10" s="18"/>
      <c r="C10" s="19"/>
      <c r="D10" s="20"/>
      <c r="E10" s="21">
        <f>E11</f>
        <v>46399.56</v>
      </c>
    </row>
    <row r="11" spans="1:5" ht="42.75">
      <c r="A11" s="22" t="s">
        <v>75</v>
      </c>
      <c r="B11" s="69" t="s">
        <v>186</v>
      </c>
      <c r="C11" s="23"/>
      <c r="D11" s="24"/>
      <c r="E11" s="25">
        <f>E12+E18+E31+E101+E123+E135</f>
        <v>46399.56</v>
      </c>
    </row>
    <row r="12" spans="1:5" ht="40.5">
      <c r="A12" s="41" t="s">
        <v>195</v>
      </c>
      <c r="B12" s="2" t="s">
        <v>187</v>
      </c>
      <c r="C12" s="42"/>
      <c r="D12" s="43"/>
      <c r="E12" s="44">
        <f>E13</f>
        <v>370</v>
      </c>
    </row>
    <row r="13" spans="1:5" ht="24" customHeight="1">
      <c r="A13" s="1" t="s">
        <v>47</v>
      </c>
      <c r="B13" s="2"/>
      <c r="C13" s="2"/>
      <c r="D13" s="2" t="s">
        <v>29</v>
      </c>
      <c r="E13" s="6">
        <f>E14+E16</f>
        <v>370</v>
      </c>
    </row>
    <row r="14" spans="1:5" ht="19.5" customHeight="1">
      <c r="A14" s="1" t="s">
        <v>168</v>
      </c>
      <c r="B14" s="2" t="s">
        <v>188</v>
      </c>
      <c r="C14" s="2"/>
      <c r="D14" s="2"/>
      <c r="E14" s="6">
        <f>E15</f>
        <v>360</v>
      </c>
    </row>
    <row r="15" spans="1:5" ht="25.5" customHeight="1">
      <c r="A15" s="4" t="s">
        <v>51</v>
      </c>
      <c r="B15" s="3" t="s">
        <v>188</v>
      </c>
      <c r="C15" s="5" t="s">
        <v>35</v>
      </c>
      <c r="D15" s="5" t="s">
        <v>29</v>
      </c>
      <c r="E15" s="8">
        <v>360</v>
      </c>
    </row>
    <row r="16" spans="1:5" ht="24.75" customHeight="1">
      <c r="A16" s="1" t="s">
        <v>76</v>
      </c>
      <c r="B16" s="2" t="s">
        <v>189</v>
      </c>
      <c r="C16" s="3"/>
      <c r="D16" s="3"/>
      <c r="E16" s="44">
        <f>E17</f>
        <v>10</v>
      </c>
    </row>
    <row r="17" spans="1:5" ht="25.5" customHeight="1">
      <c r="A17" s="4" t="s">
        <v>51</v>
      </c>
      <c r="B17" s="3" t="s">
        <v>189</v>
      </c>
      <c r="C17" s="5" t="s">
        <v>35</v>
      </c>
      <c r="D17" s="5" t="s">
        <v>29</v>
      </c>
      <c r="E17" s="45">
        <v>10</v>
      </c>
    </row>
    <row r="18" spans="1:5" ht="57" customHeight="1">
      <c r="A18" s="41" t="s">
        <v>159</v>
      </c>
      <c r="B18" s="2" t="s">
        <v>190</v>
      </c>
      <c r="C18" s="2"/>
      <c r="D18" s="2"/>
      <c r="E18" s="10">
        <f>E20+E22</f>
        <v>1012.1</v>
      </c>
    </row>
    <row r="19" spans="1:5" ht="29.25" customHeight="1">
      <c r="A19" s="26" t="s">
        <v>68</v>
      </c>
      <c r="B19" s="9"/>
      <c r="C19" s="9" t="s">
        <v>0</v>
      </c>
      <c r="D19" s="9" t="s">
        <v>1</v>
      </c>
      <c r="E19" s="10">
        <f>E20</f>
        <v>70</v>
      </c>
    </row>
    <row r="20" spans="1:5" ht="27" customHeight="1">
      <c r="A20" s="1" t="s">
        <v>90</v>
      </c>
      <c r="B20" s="2" t="s">
        <v>191</v>
      </c>
      <c r="C20" s="2" t="s">
        <v>0</v>
      </c>
      <c r="D20" s="2"/>
      <c r="E20" s="6">
        <f>E21</f>
        <v>70</v>
      </c>
    </row>
    <row r="21" spans="1:5" ht="28.5" customHeight="1">
      <c r="A21" s="58" t="s">
        <v>82</v>
      </c>
      <c r="B21" s="3" t="s">
        <v>191</v>
      </c>
      <c r="C21" s="3" t="s">
        <v>35</v>
      </c>
      <c r="D21" s="3" t="s">
        <v>1</v>
      </c>
      <c r="E21" s="7">
        <v>70</v>
      </c>
    </row>
    <row r="22" spans="1:5" ht="25.5">
      <c r="A22" s="26" t="s">
        <v>176</v>
      </c>
      <c r="B22" s="9"/>
      <c r="C22" s="9" t="s">
        <v>0</v>
      </c>
      <c r="D22" s="9" t="s">
        <v>175</v>
      </c>
      <c r="E22" s="10">
        <f>E23+E25+E27+E29</f>
        <v>942.1</v>
      </c>
    </row>
    <row r="23" spans="1:5" ht="24" customHeight="1">
      <c r="A23" s="1" t="s">
        <v>48</v>
      </c>
      <c r="B23" s="2" t="s">
        <v>192</v>
      </c>
      <c r="C23" s="2" t="s">
        <v>0</v>
      </c>
      <c r="D23" s="2"/>
      <c r="E23" s="6">
        <f>E24</f>
        <v>910</v>
      </c>
    </row>
    <row r="24" spans="1:5" ht="25.5">
      <c r="A24" s="58" t="s">
        <v>82</v>
      </c>
      <c r="B24" s="3" t="s">
        <v>192</v>
      </c>
      <c r="C24" s="3" t="s">
        <v>35</v>
      </c>
      <c r="D24" s="3" t="s">
        <v>175</v>
      </c>
      <c r="E24" s="7">
        <v>910</v>
      </c>
    </row>
    <row r="25" spans="1:5" ht="25.5">
      <c r="A25" s="1" t="s">
        <v>194</v>
      </c>
      <c r="B25" s="2" t="s">
        <v>193</v>
      </c>
      <c r="C25" s="2" t="s">
        <v>0</v>
      </c>
      <c r="D25" s="2"/>
      <c r="E25" s="6">
        <f>E26</f>
        <v>12.1</v>
      </c>
    </row>
    <row r="26" spans="1:5" ht="25.5">
      <c r="A26" s="58" t="s">
        <v>82</v>
      </c>
      <c r="B26" s="3" t="s">
        <v>193</v>
      </c>
      <c r="C26" s="3" t="s">
        <v>35</v>
      </c>
      <c r="D26" s="3" t="s">
        <v>175</v>
      </c>
      <c r="E26" s="7">
        <v>12.1</v>
      </c>
    </row>
    <row r="27" spans="1:5" ht="25.5">
      <c r="A27" s="1" t="s">
        <v>196</v>
      </c>
      <c r="B27" s="2" t="s">
        <v>236</v>
      </c>
      <c r="C27" s="2" t="s">
        <v>0</v>
      </c>
      <c r="D27" s="2"/>
      <c r="E27" s="6">
        <f>E28</f>
        <v>10</v>
      </c>
    </row>
    <row r="28" spans="1:5" ht="25.5">
      <c r="A28" s="58" t="s">
        <v>82</v>
      </c>
      <c r="B28" s="3" t="s">
        <v>236</v>
      </c>
      <c r="C28" s="3" t="s">
        <v>35</v>
      </c>
      <c r="D28" s="3" t="s">
        <v>175</v>
      </c>
      <c r="E28" s="7">
        <v>10</v>
      </c>
    </row>
    <row r="29" spans="1:5" ht="63.75">
      <c r="A29" s="1" t="s">
        <v>224</v>
      </c>
      <c r="B29" s="2" t="s">
        <v>235</v>
      </c>
      <c r="C29" s="2" t="s">
        <v>0</v>
      </c>
      <c r="D29" s="2"/>
      <c r="E29" s="6">
        <f>E30</f>
        <v>10</v>
      </c>
    </row>
    <row r="30" spans="1:5" ht="25.5">
      <c r="A30" s="58" t="s">
        <v>82</v>
      </c>
      <c r="B30" s="3" t="s">
        <v>235</v>
      </c>
      <c r="C30" s="3" t="s">
        <v>35</v>
      </c>
      <c r="D30" s="3" t="s">
        <v>175</v>
      </c>
      <c r="E30" s="7">
        <v>10</v>
      </c>
    </row>
    <row r="31" spans="1:7" ht="53.25" customHeight="1">
      <c r="A31" s="81" t="s">
        <v>198</v>
      </c>
      <c r="B31" s="48" t="s">
        <v>197</v>
      </c>
      <c r="C31" s="49"/>
      <c r="D31" s="49"/>
      <c r="E31" s="44">
        <f>E32+E47+E54+E80+E39+E44</f>
        <v>30411.71</v>
      </c>
      <c r="F31" s="14"/>
      <c r="G31" s="14"/>
    </row>
    <row r="32" spans="1:7" ht="12.75">
      <c r="A32" s="33" t="s">
        <v>92</v>
      </c>
      <c r="B32" s="46"/>
      <c r="C32" s="46"/>
      <c r="D32" s="46" t="s">
        <v>91</v>
      </c>
      <c r="E32" s="10">
        <f>E33</f>
        <v>10693.12</v>
      </c>
      <c r="F32" s="14"/>
      <c r="G32" s="14"/>
    </row>
    <row r="33" spans="1:7" ht="25.5">
      <c r="A33" s="33" t="s">
        <v>78</v>
      </c>
      <c r="B33" s="46" t="s">
        <v>199</v>
      </c>
      <c r="C33" s="46"/>
      <c r="D33" s="46"/>
      <c r="E33" s="10">
        <f>E34+E37+E38+E36+E35</f>
        <v>10693.12</v>
      </c>
      <c r="F33" s="14"/>
      <c r="G33" s="14"/>
    </row>
    <row r="34" spans="1:7" ht="25.5">
      <c r="A34" s="53" t="s">
        <v>80</v>
      </c>
      <c r="B34" s="54" t="s">
        <v>199</v>
      </c>
      <c r="C34" s="49" t="s">
        <v>79</v>
      </c>
      <c r="D34" s="49" t="s">
        <v>91</v>
      </c>
      <c r="E34" s="55">
        <v>4634.57</v>
      </c>
      <c r="F34" s="14"/>
      <c r="G34" s="14"/>
    </row>
    <row r="35" spans="1:7" ht="38.25">
      <c r="A35" s="53" t="s">
        <v>137</v>
      </c>
      <c r="B35" s="54" t="s">
        <v>199</v>
      </c>
      <c r="C35" s="49" t="s">
        <v>138</v>
      </c>
      <c r="D35" s="49" t="s">
        <v>91</v>
      </c>
      <c r="E35" s="55">
        <v>1391.51</v>
      </c>
      <c r="F35" s="14"/>
      <c r="G35" s="14"/>
    </row>
    <row r="36" spans="1:7" ht="25.5">
      <c r="A36" s="53" t="s">
        <v>109</v>
      </c>
      <c r="B36" s="54" t="s">
        <v>199</v>
      </c>
      <c r="C36" s="49" t="s">
        <v>110</v>
      </c>
      <c r="D36" s="49" t="s">
        <v>91</v>
      </c>
      <c r="E36" s="55">
        <v>111</v>
      </c>
      <c r="F36" s="14"/>
      <c r="G36" s="14"/>
    </row>
    <row r="37" spans="1:7" ht="25.5">
      <c r="A37" s="58" t="s">
        <v>82</v>
      </c>
      <c r="B37" s="54" t="s">
        <v>199</v>
      </c>
      <c r="C37" s="49" t="s">
        <v>35</v>
      </c>
      <c r="D37" s="49" t="s">
        <v>91</v>
      </c>
      <c r="E37" s="55">
        <v>4553.04</v>
      </c>
      <c r="F37" s="14"/>
      <c r="G37" s="14"/>
    </row>
    <row r="38" spans="1:7" ht="12.75">
      <c r="A38" s="64" t="s">
        <v>160</v>
      </c>
      <c r="B38" s="54" t="s">
        <v>199</v>
      </c>
      <c r="C38" s="49" t="s">
        <v>173</v>
      </c>
      <c r="D38" s="49" t="s">
        <v>91</v>
      </c>
      <c r="E38" s="55">
        <v>3</v>
      </c>
      <c r="F38" s="14"/>
      <c r="G38" s="14"/>
    </row>
    <row r="39" spans="1:7" ht="12.75">
      <c r="A39" s="33" t="s">
        <v>69</v>
      </c>
      <c r="B39" s="46"/>
      <c r="C39" s="46"/>
      <c r="D39" s="46" t="s">
        <v>3</v>
      </c>
      <c r="E39" s="10">
        <f>E40+E42</f>
        <v>1619.33</v>
      </c>
      <c r="F39" s="14"/>
      <c r="G39" s="14"/>
    </row>
    <row r="40" spans="1:7" ht="54" customHeight="1" thickBot="1">
      <c r="A40" s="33" t="s">
        <v>93</v>
      </c>
      <c r="B40" s="60" t="s">
        <v>200</v>
      </c>
      <c r="C40" s="46"/>
      <c r="D40" s="46"/>
      <c r="E40" s="10">
        <f>E41</f>
        <v>1246.45</v>
      </c>
      <c r="F40" s="14"/>
      <c r="G40" s="14"/>
    </row>
    <row r="41" spans="1:7" ht="26.25" thickBot="1">
      <c r="A41" s="58" t="s">
        <v>82</v>
      </c>
      <c r="B41" s="61" t="s">
        <v>200</v>
      </c>
      <c r="C41" s="54" t="s">
        <v>35</v>
      </c>
      <c r="D41" s="49" t="s">
        <v>3</v>
      </c>
      <c r="E41" s="55">
        <v>1246.45</v>
      </c>
      <c r="F41" s="14"/>
      <c r="G41" s="14"/>
    </row>
    <row r="42" spans="1:7" ht="25.5">
      <c r="A42" s="32" t="s">
        <v>52</v>
      </c>
      <c r="B42" s="48" t="s">
        <v>201</v>
      </c>
      <c r="C42" s="48"/>
      <c r="D42" s="2"/>
      <c r="E42" s="6">
        <f>E43</f>
        <v>372.88</v>
      </c>
      <c r="F42" s="14"/>
      <c r="G42" s="14"/>
    </row>
    <row r="43" spans="1:7" ht="25.5">
      <c r="A43" s="58" t="s">
        <v>82</v>
      </c>
      <c r="B43" s="49" t="s">
        <v>201</v>
      </c>
      <c r="C43" s="49" t="s">
        <v>35</v>
      </c>
      <c r="D43" s="3" t="s">
        <v>3</v>
      </c>
      <c r="E43" s="7">
        <v>372.88</v>
      </c>
      <c r="F43" s="14"/>
      <c r="G43" s="14"/>
    </row>
    <row r="44" spans="1:7" ht="12.75" hidden="1">
      <c r="A44" s="33" t="s">
        <v>226</v>
      </c>
      <c r="B44" s="49"/>
      <c r="C44" s="54"/>
      <c r="D44" s="9" t="s">
        <v>227</v>
      </c>
      <c r="E44" s="10">
        <f>E45</f>
        <v>0</v>
      </c>
      <c r="F44" s="14"/>
      <c r="G44" s="14"/>
    </row>
    <row r="45" spans="1:7" ht="25.5" hidden="1">
      <c r="A45" s="82" t="s">
        <v>228</v>
      </c>
      <c r="B45" s="48" t="s">
        <v>231</v>
      </c>
      <c r="C45" s="49"/>
      <c r="D45" s="3"/>
      <c r="E45" s="44">
        <f>E46</f>
        <v>0</v>
      </c>
      <c r="F45" s="14"/>
      <c r="G45" s="14"/>
    </row>
    <row r="46" spans="1:7" ht="12.75" hidden="1">
      <c r="A46" s="71" t="s">
        <v>229</v>
      </c>
      <c r="B46" s="49" t="s">
        <v>231</v>
      </c>
      <c r="C46" s="49" t="s">
        <v>230</v>
      </c>
      <c r="D46" s="3" t="s">
        <v>227</v>
      </c>
      <c r="E46" s="45">
        <v>0</v>
      </c>
      <c r="F46" s="14"/>
      <c r="G46" s="14"/>
    </row>
    <row r="47" spans="1:7" ht="12.75">
      <c r="A47" s="33" t="s">
        <v>70</v>
      </c>
      <c r="B47" s="46"/>
      <c r="C47" s="46"/>
      <c r="D47" s="46" t="s">
        <v>4</v>
      </c>
      <c r="E47" s="50">
        <f>E48+E50+E52</f>
        <v>430.25</v>
      </c>
      <c r="F47" s="14"/>
      <c r="G47" s="14"/>
    </row>
    <row r="48" spans="1:7" ht="25.5">
      <c r="A48" s="32" t="s">
        <v>5</v>
      </c>
      <c r="B48" s="48" t="s">
        <v>202</v>
      </c>
      <c r="C48" s="48"/>
      <c r="D48" s="2"/>
      <c r="E48" s="6">
        <f>E49</f>
        <v>200</v>
      </c>
      <c r="F48" s="14"/>
      <c r="G48" s="14"/>
    </row>
    <row r="49" spans="1:7" ht="25.5">
      <c r="A49" s="58" t="s">
        <v>82</v>
      </c>
      <c r="B49" s="49" t="s">
        <v>202</v>
      </c>
      <c r="C49" s="49" t="s">
        <v>35</v>
      </c>
      <c r="D49" s="3" t="s">
        <v>4</v>
      </c>
      <c r="E49" s="7">
        <v>200</v>
      </c>
      <c r="F49" s="14"/>
      <c r="G49" s="14"/>
    </row>
    <row r="50" spans="1:7" ht="25.5">
      <c r="A50" s="32" t="s">
        <v>71</v>
      </c>
      <c r="B50" s="2" t="s">
        <v>203</v>
      </c>
      <c r="C50" s="2"/>
      <c r="D50" s="2"/>
      <c r="E50" s="6">
        <f>E51</f>
        <v>30.25</v>
      </c>
      <c r="F50" s="14"/>
      <c r="G50" s="14"/>
    </row>
    <row r="51" spans="1:7" ht="24" customHeight="1">
      <c r="A51" s="34" t="s">
        <v>51</v>
      </c>
      <c r="B51" s="3" t="s">
        <v>203</v>
      </c>
      <c r="C51" s="3" t="s">
        <v>35</v>
      </c>
      <c r="D51" s="49" t="s">
        <v>4</v>
      </c>
      <c r="E51" s="7">
        <v>30.25</v>
      </c>
      <c r="F51" s="14"/>
      <c r="G51" s="14"/>
    </row>
    <row r="52" spans="1:7" ht="24.75" customHeight="1">
      <c r="A52" s="32" t="s">
        <v>180</v>
      </c>
      <c r="B52" s="2" t="s">
        <v>204</v>
      </c>
      <c r="C52" s="2"/>
      <c r="D52" s="48"/>
      <c r="E52" s="6">
        <f>E53</f>
        <v>200</v>
      </c>
      <c r="F52" s="14"/>
      <c r="G52" s="14"/>
    </row>
    <row r="53" spans="1:7" ht="24.75" customHeight="1">
      <c r="A53" s="34" t="s">
        <v>181</v>
      </c>
      <c r="B53" s="3" t="s">
        <v>204</v>
      </c>
      <c r="C53" s="3" t="s">
        <v>77</v>
      </c>
      <c r="D53" s="49" t="s">
        <v>4</v>
      </c>
      <c r="E53" s="7">
        <v>200</v>
      </c>
      <c r="F53" s="14"/>
      <c r="G53" s="14"/>
    </row>
    <row r="54" spans="1:7" ht="21" customHeight="1">
      <c r="A54" s="32" t="s">
        <v>38</v>
      </c>
      <c r="B54" s="2"/>
      <c r="C54" s="2"/>
      <c r="D54" s="2" t="s">
        <v>14</v>
      </c>
      <c r="E54" s="6">
        <f>E55+E57+E59+E61+E63+E65+E70+E72+E74+E76+E78</f>
        <v>10745.25</v>
      </c>
      <c r="F54" s="14"/>
      <c r="G54" s="14"/>
    </row>
    <row r="55" spans="1:7" ht="25.5">
      <c r="A55" s="32" t="s">
        <v>53</v>
      </c>
      <c r="B55" s="2" t="s">
        <v>205</v>
      </c>
      <c r="C55" s="3"/>
      <c r="D55" s="2"/>
      <c r="E55" s="6">
        <f>E56</f>
        <v>2733.58</v>
      </c>
      <c r="F55" s="14"/>
      <c r="G55" s="14"/>
    </row>
    <row r="56" spans="1:7" ht="24.75" customHeight="1">
      <c r="A56" s="34" t="s">
        <v>51</v>
      </c>
      <c r="B56" s="3" t="s">
        <v>205</v>
      </c>
      <c r="C56" s="3" t="s">
        <v>35</v>
      </c>
      <c r="D56" s="3" t="s">
        <v>14</v>
      </c>
      <c r="E56" s="7">
        <v>2733.58</v>
      </c>
      <c r="F56" s="14"/>
      <c r="G56" s="14"/>
    </row>
    <row r="57" spans="1:7" ht="13.5" customHeight="1" hidden="1">
      <c r="A57" s="32" t="s">
        <v>152</v>
      </c>
      <c r="B57" s="2" t="s">
        <v>148</v>
      </c>
      <c r="C57" s="3"/>
      <c r="D57" s="2"/>
      <c r="E57" s="6">
        <f>E58</f>
        <v>0</v>
      </c>
      <c r="F57" s="14"/>
      <c r="G57" s="14"/>
    </row>
    <row r="58" spans="1:7" ht="9" customHeight="1" hidden="1">
      <c r="A58" s="34" t="s">
        <v>51</v>
      </c>
      <c r="B58" s="3" t="s">
        <v>148</v>
      </c>
      <c r="C58" s="3" t="s">
        <v>35</v>
      </c>
      <c r="D58" s="3" t="s">
        <v>14</v>
      </c>
      <c r="E58" s="7"/>
      <c r="F58" s="14"/>
      <c r="G58" s="14"/>
    </row>
    <row r="59" spans="1:7" ht="12" customHeight="1" hidden="1">
      <c r="A59" s="32" t="s">
        <v>153</v>
      </c>
      <c r="B59" s="2" t="s">
        <v>149</v>
      </c>
      <c r="C59" s="3"/>
      <c r="D59" s="2"/>
      <c r="E59" s="6">
        <f>E60</f>
        <v>0</v>
      </c>
      <c r="F59" s="14"/>
      <c r="G59" s="14"/>
    </row>
    <row r="60" spans="1:7" ht="12.75" customHeight="1" hidden="1">
      <c r="A60" s="34" t="s">
        <v>51</v>
      </c>
      <c r="B60" s="3" t="s">
        <v>149</v>
      </c>
      <c r="C60" s="3" t="s">
        <v>35</v>
      </c>
      <c r="D60" s="3" t="s">
        <v>14</v>
      </c>
      <c r="E60" s="7"/>
      <c r="F60" s="14"/>
      <c r="G60" s="14"/>
    </row>
    <row r="61" spans="1:7" ht="21.75" customHeight="1" hidden="1">
      <c r="A61" s="32" t="s">
        <v>103</v>
      </c>
      <c r="B61" s="2" t="s">
        <v>154</v>
      </c>
      <c r="C61" s="3"/>
      <c r="D61" s="2"/>
      <c r="E61" s="6">
        <f>E62</f>
        <v>0</v>
      </c>
      <c r="F61" s="14"/>
      <c r="G61" s="14"/>
    </row>
    <row r="62" spans="1:7" ht="17.25" customHeight="1" hidden="1">
      <c r="A62" s="34" t="s">
        <v>51</v>
      </c>
      <c r="B62" s="3" t="s">
        <v>154</v>
      </c>
      <c r="C62" s="3" t="s">
        <v>35</v>
      </c>
      <c r="D62" s="3" t="s">
        <v>14</v>
      </c>
      <c r="E62" s="7"/>
      <c r="F62" s="14"/>
      <c r="G62" s="14"/>
    </row>
    <row r="63" spans="1:7" ht="28.5" customHeight="1">
      <c r="A63" s="32" t="s">
        <v>72</v>
      </c>
      <c r="B63" s="2" t="s">
        <v>206</v>
      </c>
      <c r="C63" s="3"/>
      <c r="D63" s="2"/>
      <c r="E63" s="6">
        <f>E64</f>
        <v>4074.31</v>
      </c>
      <c r="F63" s="14"/>
      <c r="G63" s="14"/>
    </row>
    <row r="64" spans="1:7" ht="25.5">
      <c r="A64" s="34" t="s">
        <v>51</v>
      </c>
      <c r="B64" s="3" t="s">
        <v>206</v>
      </c>
      <c r="C64" s="3" t="s">
        <v>35</v>
      </c>
      <c r="D64" s="3" t="s">
        <v>14</v>
      </c>
      <c r="E64" s="7">
        <v>4074.31</v>
      </c>
      <c r="F64" s="14"/>
      <c r="G64" s="14"/>
    </row>
    <row r="65" spans="1:7" ht="25.5">
      <c r="A65" s="34" t="s">
        <v>88</v>
      </c>
      <c r="B65" s="2" t="s">
        <v>207</v>
      </c>
      <c r="C65" s="3"/>
      <c r="D65" s="3"/>
      <c r="E65" s="6">
        <f>E66+E67</f>
        <v>468.64</v>
      </c>
      <c r="F65" s="14"/>
      <c r="G65" s="14"/>
    </row>
    <row r="66" spans="1:7" ht="25.5">
      <c r="A66" s="34" t="s">
        <v>51</v>
      </c>
      <c r="B66" s="3" t="s">
        <v>207</v>
      </c>
      <c r="C66" s="3" t="s">
        <v>110</v>
      </c>
      <c r="D66" s="3" t="s">
        <v>14</v>
      </c>
      <c r="E66" s="7">
        <v>68.64</v>
      </c>
      <c r="F66" s="14"/>
      <c r="G66" s="14"/>
    </row>
    <row r="67" spans="1:7" ht="25.5">
      <c r="A67" s="34" t="s">
        <v>51</v>
      </c>
      <c r="B67" s="3" t="s">
        <v>207</v>
      </c>
      <c r="C67" s="3" t="s">
        <v>35</v>
      </c>
      <c r="D67" s="3" t="s">
        <v>14</v>
      </c>
      <c r="E67" s="7">
        <v>400</v>
      </c>
      <c r="F67" s="14"/>
      <c r="G67" s="14"/>
    </row>
    <row r="68" spans="1:7" ht="11.25" customHeight="1" hidden="1">
      <c r="A68" s="32" t="s">
        <v>101</v>
      </c>
      <c r="B68" s="2" t="s">
        <v>119</v>
      </c>
      <c r="C68" s="3"/>
      <c r="D68" s="2"/>
      <c r="E68" s="6">
        <f>E69</f>
        <v>0</v>
      </c>
      <c r="F68" s="14"/>
      <c r="G68" s="14"/>
    </row>
    <row r="69" spans="1:7" ht="12" customHeight="1" hidden="1">
      <c r="A69" s="34" t="s">
        <v>50</v>
      </c>
      <c r="B69" s="3" t="s">
        <v>119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17.25" customHeight="1" hidden="1">
      <c r="A70" s="32" t="s">
        <v>104</v>
      </c>
      <c r="B70" s="2" t="s">
        <v>147</v>
      </c>
      <c r="C70" s="3"/>
      <c r="D70" s="2"/>
      <c r="E70" s="6">
        <f>E71</f>
        <v>0</v>
      </c>
      <c r="F70" s="14"/>
      <c r="G70" s="14"/>
    </row>
    <row r="71" spans="1:7" ht="18.75" customHeight="1" hidden="1">
      <c r="A71" s="34" t="s">
        <v>51</v>
      </c>
      <c r="B71" s="3" t="s">
        <v>147</v>
      </c>
      <c r="C71" s="3" t="s">
        <v>35</v>
      </c>
      <c r="D71" s="3" t="s">
        <v>14</v>
      </c>
      <c r="E71" s="7"/>
      <c r="F71" s="14"/>
      <c r="G71" s="14"/>
    </row>
    <row r="72" spans="1:7" ht="27" customHeight="1">
      <c r="A72" s="32" t="s">
        <v>241</v>
      </c>
      <c r="B72" s="2" t="s">
        <v>242</v>
      </c>
      <c r="C72" s="3"/>
      <c r="D72" s="2"/>
      <c r="E72" s="6">
        <f>E73</f>
        <v>587.38</v>
      </c>
      <c r="F72" s="14"/>
      <c r="G72" s="14"/>
    </row>
    <row r="73" spans="1:7" ht="21" customHeight="1">
      <c r="A73" s="34" t="s">
        <v>51</v>
      </c>
      <c r="B73" s="3" t="s">
        <v>242</v>
      </c>
      <c r="C73" s="3" t="s">
        <v>35</v>
      </c>
      <c r="D73" s="3" t="s">
        <v>14</v>
      </c>
      <c r="E73" s="7">
        <v>587.38</v>
      </c>
      <c r="F73" s="14"/>
      <c r="G73" s="14"/>
    </row>
    <row r="74" spans="1:7" ht="23.25" customHeight="1">
      <c r="A74" s="32" t="s">
        <v>111</v>
      </c>
      <c r="B74" s="48" t="s">
        <v>208</v>
      </c>
      <c r="C74" s="49"/>
      <c r="D74" s="48"/>
      <c r="E74" s="51">
        <f>E75</f>
        <v>50</v>
      </c>
      <c r="F74" s="14"/>
      <c r="G74" s="14"/>
    </row>
    <row r="75" spans="1:7" ht="23.25" customHeight="1">
      <c r="A75" s="34" t="s">
        <v>51</v>
      </c>
      <c r="B75" s="49" t="s">
        <v>208</v>
      </c>
      <c r="C75" s="49" t="s">
        <v>35</v>
      </c>
      <c r="D75" s="49" t="s">
        <v>14</v>
      </c>
      <c r="E75" s="52">
        <v>50</v>
      </c>
      <c r="F75" s="14"/>
      <c r="G75" s="14"/>
    </row>
    <row r="76" spans="1:7" ht="19.5" customHeight="1">
      <c r="A76" s="32" t="s">
        <v>151</v>
      </c>
      <c r="B76" s="48" t="s">
        <v>240</v>
      </c>
      <c r="C76" s="49"/>
      <c r="D76" s="48"/>
      <c r="E76" s="51">
        <f>E77</f>
        <v>731.34</v>
      </c>
      <c r="F76" s="14"/>
      <c r="G76" s="14"/>
    </row>
    <row r="77" spans="1:7" ht="25.5" customHeight="1">
      <c r="A77" s="34" t="s">
        <v>51</v>
      </c>
      <c r="B77" s="49" t="s">
        <v>240</v>
      </c>
      <c r="C77" s="49" t="s">
        <v>35</v>
      </c>
      <c r="D77" s="49" t="s">
        <v>14</v>
      </c>
      <c r="E77" s="52">
        <v>731.34</v>
      </c>
      <c r="F77" s="14"/>
      <c r="G77" s="14"/>
    </row>
    <row r="78" spans="1:7" ht="25.5" customHeight="1">
      <c r="A78" s="32" t="s">
        <v>245</v>
      </c>
      <c r="B78" s="2" t="s">
        <v>246</v>
      </c>
      <c r="C78" s="3"/>
      <c r="D78" s="2"/>
      <c r="E78" s="6">
        <f>E79</f>
        <v>2100</v>
      </c>
      <c r="F78" s="14"/>
      <c r="G78" s="14"/>
    </row>
    <row r="79" spans="1:7" ht="25.5" customHeight="1">
      <c r="A79" s="34" t="s">
        <v>51</v>
      </c>
      <c r="B79" s="3" t="s">
        <v>246</v>
      </c>
      <c r="C79" s="3" t="s">
        <v>35</v>
      </c>
      <c r="D79" s="3" t="s">
        <v>14</v>
      </c>
      <c r="E79" s="7">
        <v>2100</v>
      </c>
      <c r="F79" s="14"/>
      <c r="G79" s="14"/>
    </row>
    <row r="80" spans="1:7" ht="12.75" customHeight="1">
      <c r="A80" s="32" t="s">
        <v>161</v>
      </c>
      <c r="B80" s="2"/>
      <c r="C80" s="2"/>
      <c r="D80" s="2" t="s">
        <v>2</v>
      </c>
      <c r="E80" s="6">
        <f>E86+E89+E93+E97+E95+E87+E91+E83+E81+E99</f>
        <v>6923.759999999999</v>
      </c>
      <c r="F80" s="14"/>
      <c r="G80" s="14"/>
    </row>
    <row r="81" spans="1:7" ht="27" customHeight="1" hidden="1">
      <c r="A81" s="32" t="s">
        <v>67</v>
      </c>
      <c r="B81" s="2" t="s">
        <v>146</v>
      </c>
      <c r="C81" s="2"/>
      <c r="D81" s="2"/>
      <c r="E81" s="6">
        <f>E82</f>
        <v>0</v>
      </c>
      <c r="F81" s="14"/>
      <c r="G81" s="14"/>
    </row>
    <row r="82" spans="1:7" ht="27" customHeight="1" hidden="1">
      <c r="A82" s="34" t="s">
        <v>82</v>
      </c>
      <c r="B82" s="3" t="s">
        <v>146</v>
      </c>
      <c r="C82" s="5" t="s">
        <v>35</v>
      </c>
      <c r="D82" s="5" t="s">
        <v>2</v>
      </c>
      <c r="E82" s="7"/>
      <c r="F82" s="14"/>
      <c r="G82" s="14"/>
    </row>
    <row r="83" spans="1:7" ht="32.25" customHeight="1" hidden="1">
      <c r="A83" s="32" t="s">
        <v>100</v>
      </c>
      <c r="B83" s="2" t="s">
        <v>144</v>
      </c>
      <c r="C83" s="2"/>
      <c r="D83" s="2"/>
      <c r="E83" s="6">
        <f>E84</f>
        <v>0</v>
      </c>
      <c r="F83" s="14"/>
      <c r="G83" s="14"/>
    </row>
    <row r="84" spans="1:7" ht="6" customHeight="1" hidden="1">
      <c r="A84" s="34" t="s">
        <v>82</v>
      </c>
      <c r="B84" s="3" t="s">
        <v>144</v>
      </c>
      <c r="C84" s="5" t="s">
        <v>35</v>
      </c>
      <c r="D84" s="5" t="s">
        <v>2</v>
      </c>
      <c r="E84" s="7"/>
      <c r="F84" s="14"/>
      <c r="G84" s="14"/>
    </row>
    <row r="85" spans="1:7" ht="25.5">
      <c r="A85" s="32" t="s">
        <v>67</v>
      </c>
      <c r="B85" s="2" t="s">
        <v>209</v>
      </c>
      <c r="C85" s="2"/>
      <c r="D85" s="2"/>
      <c r="E85" s="6">
        <f>E86</f>
        <v>2983.33</v>
      </c>
      <c r="F85" s="14"/>
      <c r="G85" s="14"/>
    </row>
    <row r="86" spans="1:7" ht="41.25" customHeight="1">
      <c r="A86" s="58" t="s">
        <v>82</v>
      </c>
      <c r="B86" s="3" t="s">
        <v>209</v>
      </c>
      <c r="C86" s="5" t="s">
        <v>35</v>
      </c>
      <c r="D86" s="5" t="s">
        <v>2</v>
      </c>
      <c r="E86" s="8">
        <v>2983.33</v>
      </c>
      <c r="F86" s="14"/>
      <c r="G86" s="14"/>
    </row>
    <row r="87" spans="1:7" ht="51" hidden="1">
      <c r="A87" s="32" t="s">
        <v>106</v>
      </c>
      <c r="B87" s="2" t="s">
        <v>105</v>
      </c>
      <c r="C87" s="2"/>
      <c r="D87" s="2"/>
      <c r="E87" s="6">
        <f>E88</f>
        <v>0</v>
      </c>
      <c r="F87" s="14"/>
      <c r="G87" s="14"/>
    </row>
    <row r="88" spans="1:7" ht="25.5" hidden="1">
      <c r="A88" s="58" t="s">
        <v>82</v>
      </c>
      <c r="B88" s="5" t="s">
        <v>105</v>
      </c>
      <c r="C88" s="5" t="s">
        <v>35</v>
      </c>
      <c r="D88" s="5" t="s">
        <v>2</v>
      </c>
      <c r="E88" s="8">
        <v>0</v>
      </c>
      <c r="F88" s="14"/>
      <c r="G88" s="14"/>
    </row>
    <row r="89" spans="1:7" ht="25.5" hidden="1">
      <c r="A89" s="65" t="s">
        <v>95</v>
      </c>
      <c r="B89" s="63" t="s">
        <v>94</v>
      </c>
      <c r="C89" s="63"/>
      <c r="D89" s="63"/>
      <c r="E89" s="44">
        <f>E90</f>
        <v>0</v>
      </c>
      <c r="F89" s="14"/>
      <c r="G89" s="14"/>
    </row>
    <row r="90" spans="1:7" ht="25.5" hidden="1">
      <c r="A90" s="58" t="s">
        <v>82</v>
      </c>
      <c r="B90" s="5" t="s">
        <v>94</v>
      </c>
      <c r="C90" s="5" t="s">
        <v>35</v>
      </c>
      <c r="D90" s="5" t="s">
        <v>2</v>
      </c>
      <c r="E90" s="45">
        <v>0</v>
      </c>
      <c r="F90" s="14"/>
      <c r="G90" s="14"/>
    </row>
    <row r="91" spans="1:7" ht="51" hidden="1">
      <c r="A91" s="32" t="s">
        <v>106</v>
      </c>
      <c r="B91" s="63" t="s">
        <v>107</v>
      </c>
      <c r="C91" s="63"/>
      <c r="D91" s="63"/>
      <c r="E91" s="44">
        <f>E92</f>
        <v>0</v>
      </c>
      <c r="F91" s="14"/>
      <c r="G91" s="14"/>
    </row>
    <row r="92" spans="1:7" ht="25.5" hidden="1">
      <c r="A92" s="58" t="s">
        <v>82</v>
      </c>
      <c r="B92" s="5" t="s">
        <v>107</v>
      </c>
      <c r="C92" s="5" t="s">
        <v>35</v>
      </c>
      <c r="D92" s="5" t="s">
        <v>2</v>
      </c>
      <c r="E92" s="45">
        <v>0</v>
      </c>
      <c r="F92" s="14"/>
      <c r="G92" s="14"/>
    </row>
    <row r="93" spans="1:7" ht="38.25" hidden="1">
      <c r="A93" s="65" t="s">
        <v>100</v>
      </c>
      <c r="B93" s="63" t="s">
        <v>99</v>
      </c>
      <c r="C93" s="63"/>
      <c r="D93" s="63"/>
      <c r="E93" s="44">
        <f>E94</f>
        <v>0</v>
      </c>
      <c r="F93" s="14"/>
      <c r="G93" s="14"/>
    </row>
    <row r="94" spans="1:7" ht="25.5" hidden="1">
      <c r="A94" s="58" t="s">
        <v>82</v>
      </c>
      <c r="B94" s="5" t="s">
        <v>99</v>
      </c>
      <c r="C94" s="5" t="s">
        <v>35</v>
      </c>
      <c r="D94" s="5" t="s">
        <v>2</v>
      </c>
      <c r="E94" s="45">
        <v>0</v>
      </c>
      <c r="F94" s="14"/>
      <c r="G94" s="14"/>
    </row>
    <row r="95" spans="1:7" ht="24" customHeight="1">
      <c r="A95" s="65" t="s">
        <v>237</v>
      </c>
      <c r="B95" s="2" t="s">
        <v>238</v>
      </c>
      <c r="C95" s="63"/>
      <c r="D95" s="63"/>
      <c r="E95" s="44">
        <f>E96</f>
        <v>1383.23</v>
      </c>
      <c r="F95" s="14"/>
      <c r="G95" s="14"/>
    </row>
    <row r="96" spans="1:7" ht="25.5" customHeight="1">
      <c r="A96" s="58" t="s">
        <v>82</v>
      </c>
      <c r="B96" s="3" t="s">
        <v>238</v>
      </c>
      <c r="C96" s="5" t="s">
        <v>35</v>
      </c>
      <c r="D96" s="5" t="s">
        <v>2</v>
      </c>
      <c r="E96" s="45">
        <v>1383.23</v>
      </c>
      <c r="F96" s="14"/>
      <c r="G96" s="14"/>
    </row>
    <row r="97" spans="1:7" ht="24" customHeight="1">
      <c r="A97" s="65" t="s">
        <v>237</v>
      </c>
      <c r="B97" s="2" t="s">
        <v>225</v>
      </c>
      <c r="C97" s="63"/>
      <c r="D97" s="63"/>
      <c r="E97" s="44">
        <f>E98</f>
        <v>1497.08</v>
      </c>
      <c r="F97" s="14"/>
      <c r="G97" s="14"/>
    </row>
    <row r="98" spans="1:7" ht="21.75" customHeight="1">
      <c r="A98" s="58" t="s">
        <v>82</v>
      </c>
      <c r="B98" s="3" t="s">
        <v>225</v>
      </c>
      <c r="C98" s="5" t="s">
        <v>35</v>
      </c>
      <c r="D98" s="5" t="s">
        <v>2</v>
      </c>
      <c r="E98" s="45">
        <v>1497.08</v>
      </c>
      <c r="F98" s="14"/>
      <c r="G98" s="14"/>
    </row>
    <row r="99" spans="1:7" ht="22.5" customHeight="1">
      <c r="A99" s="32" t="s">
        <v>182</v>
      </c>
      <c r="B99" s="2" t="s">
        <v>239</v>
      </c>
      <c r="C99" s="2"/>
      <c r="D99" s="2"/>
      <c r="E99" s="6">
        <f>E100</f>
        <v>1060.12</v>
      </c>
      <c r="F99" s="14"/>
      <c r="G99" s="14"/>
    </row>
    <row r="100" spans="1:7" ht="29.25" customHeight="1">
      <c r="A100" s="58" t="s">
        <v>82</v>
      </c>
      <c r="B100" s="3" t="s">
        <v>239</v>
      </c>
      <c r="C100" s="5" t="s">
        <v>35</v>
      </c>
      <c r="D100" s="5" t="s">
        <v>2</v>
      </c>
      <c r="E100" s="8">
        <v>1060.12</v>
      </c>
      <c r="F100" s="14"/>
      <c r="G100" s="14"/>
    </row>
    <row r="101" spans="1:7" ht="57.75" customHeight="1" thickBot="1">
      <c r="A101" s="47" t="s">
        <v>212</v>
      </c>
      <c r="B101" s="2" t="s">
        <v>213</v>
      </c>
      <c r="C101" s="56"/>
      <c r="D101" s="56"/>
      <c r="E101" s="59">
        <f>E102</f>
        <v>11409.31</v>
      </c>
      <c r="F101" s="14"/>
      <c r="G101" s="14"/>
    </row>
    <row r="102" spans="1:7" ht="12.75">
      <c r="A102" s="33" t="s">
        <v>73</v>
      </c>
      <c r="B102" s="9"/>
      <c r="C102" s="9" t="s">
        <v>0</v>
      </c>
      <c r="D102" s="9" t="s">
        <v>6</v>
      </c>
      <c r="E102" s="10">
        <f>E103+E105+E112+E117+E120</f>
        <v>11409.31</v>
      </c>
      <c r="F102" s="14"/>
      <c r="G102" s="14"/>
    </row>
    <row r="103" spans="1:7" ht="25.5">
      <c r="A103" s="32" t="s">
        <v>54</v>
      </c>
      <c r="B103" s="2" t="s">
        <v>214</v>
      </c>
      <c r="C103" s="2"/>
      <c r="D103" s="2"/>
      <c r="E103" s="6">
        <f>E104</f>
        <v>858.5</v>
      </c>
      <c r="F103" s="14"/>
      <c r="G103" s="14"/>
    </row>
    <row r="104" spans="1:7" ht="25.5">
      <c r="A104" s="58" t="s">
        <v>82</v>
      </c>
      <c r="B104" s="3" t="s">
        <v>214</v>
      </c>
      <c r="C104" s="3" t="s">
        <v>35</v>
      </c>
      <c r="D104" s="3" t="s">
        <v>6</v>
      </c>
      <c r="E104" s="7">
        <v>858.5</v>
      </c>
      <c r="F104" s="14"/>
      <c r="G104" s="14"/>
    </row>
    <row r="105" spans="1:10" ht="25.5">
      <c r="A105" s="32" t="s">
        <v>81</v>
      </c>
      <c r="B105" s="2" t="s">
        <v>215</v>
      </c>
      <c r="C105" s="2"/>
      <c r="D105" s="2"/>
      <c r="E105" s="6">
        <f>SUM(E106:E110)+E111</f>
        <v>6487.889999999999</v>
      </c>
      <c r="F105" s="14"/>
      <c r="G105" s="14"/>
      <c r="J105" s="68"/>
    </row>
    <row r="106" spans="1:7" ht="45.75" customHeight="1">
      <c r="A106" s="58" t="s">
        <v>80</v>
      </c>
      <c r="B106" s="3" t="s">
        <v>215</v>
      </c>
      <c r="C106" s="57" t="s">
        <v>79</v>
      </c>
      <c r="D106" s="3" t="s">
        <v>6</v>
      </c>
      <c r="E106" s="7">
        <v>2781.58</v>
      </c>
      <c r="F106" s="14"/>
      <c r="G106" s="14"/>
    </row>
    <row r="107" spans="1:7" ht="38.25">
      <c r="A107" s="53" t="s">
        <v>137</v>
      </c>
      <c r="B107" s="3" t="s">
        <v>215</v>
      </c>
      <c r="C107" s="57" t="s">
        <v>138</v>
      </c>
      <c r="D107" s="3" t="s">
        <v>6</v>
      </c>
      <c r="E107" s="7">
        <v>834.91</v>
      </c>
      <c r="F107" s="14"/>
      <c r="G107" s="14"/>
    </row>
    <row r="108" spans="1:7" ht="25.5">
      <c r="A108" s="53" t="s">
        <v>109</v>
      </c>
      <c r="B108" s="3" t="s">
        <v>215</v>
      </c>
      <c r="C108" s="49" t="s">
        <v>110</v>
      </c>
      <c r="D108" s="3" t="s">
        <v>6</v>
      </c>
      <c r="E108" s="7">
        <v>272.54</v>
      </c>
      <c r="F108" s="14"/>
      <c r="G108" s="14"/>
    </row>
    <row r="109" spans="1:7" ht="25.5">
      <c r="A109" s="58" t="s">
        <v>82</v>
      </c>
      <c r="B109" s="3" t="s">
        <v>215</v>
      </c>
      <c r="C109" s="57" t="s">
        <v>35</v>
      </c>
      <c r="D109" s="3" t="s">
        <v>6</v>
      </c>
      <c r="E109" s="7">
        <v>2467.96</v>
      </c>
      <c r="F109" s="14"/>
      <c r="G109" s="14"/>
    </row>
    <row r="110" spans="1:7" ht="25.5">
      <c r="A110" s="64" t="s">
        <v>210</v>
      </c>
      <c r="B110" s="3" t="s">
        <v>215</v>
      </c>
      <c r="C110" s="57" t="s">
        <v>211</v>
      </c>
      <c r="D110" s="3" t="s">
        <v>6</v>
      </c>
      <c r="E110" s="7">
        <v>124.9</v>
      </c>
      <c r="F110" s="14"/>
      <c r="G110" s="14"/>
    </row>
    <row r="111" spans="1:7" ht="12.75">
      <c r="A111" s="64" t="s">
        <v>160</v>
      </c>
      <c r="B111" s="3" t="s">
        <v>215</v>
      </c>
      <c r="C111" s="57" t="s">
        <v>102</v>
      </c>
      <c r="D111" s="3" t="s">
        <v>6</v>
      </c>
      <c r="E111" s="7">
        <v>6</v>
      </c>
      <c r="F111" s="14"/>
      <c r="G111" s="14"/>
    </row>
    <row r="112" spans="1:7" ht="25.5">
      <c r="A112" s="32" t="s">
        <v>74</v>
      </c>
      <c r="B112" s="2" t="s">
        <v>216</v>
      </c>
      <c r="C112" s="2"/>
      <c r="D112" s="2"/>
      <c r="E112" s="6">
        <f>SUM(E113:E116)</f>
        <v>935.52</v>
      </c>
      <c r="F112" s="14"/>
      <c r="G112" s="14"/>
    </row>
    <row r="113" spans="1:7" ht="25.5">
      <c r="A113" s="58" t="s">
        <v>80</v>
      </c>
      <c r="B113" s="3" t="s">
        <v>216</v>
      </c>
      <c r="C113" s="57" t="s">
        <v>79</v>
      </c>
      <c r="D113" s="3" t="s">
        <v>6</v>
      </c>
      <c r="E113" s="7">
        <v>564.71</v>
      </c>
      <c r="F113" s="14"/>
      <c r="G113" s="14"/>
    </row>
    <row r="114" spans="1:7" ht="38.25">
      <c r="A114" s="58" t="s">
        <v>137</v>
      </c>
      <c r="B114" s="3" t="s">
        <v>216</v>
      </c>
      <c r="C114" s="57" t="s">
        <v>138</v>
      </c>
      <c r="D114" s="3" t="s">
        <v>6</v>
      </c>
      <c r="E114" s="7">
        <v>167.64</v>
      </c>
      <c r="F114" s="14"/>
      <c r="G114" s="14"/>
    </row>
    <row r="115" spans="1:7" ht="25.5">
      <c r="A115" s="53" t="s">
        <v>109</v>
      </c>
      <c r="B115" s="3" t="s">
        <v>216</v>
      </c>
      <c r="C115" s="57" t="s">
        <v>110</v>
      </c>
      <c r="D115" s="3" t="s">
        <v>6</v>
      </c>
      <c r="E115" s="7">
        <v>54.17</v>
      </c>
      <c r="F115" s="14"/>
      <c r="G115" s="14"/>
    </row>
    <row r="116" spans="1:7" ht="25.5" customHeight="1">
      <c r="A116" s="58" t="s">
        <v>82</v>
      </c>
      <c r="B116" s="3" t="s">
        <v>216</v>
      </c>
      <c r="C116" s="57" t="s">
        <v>35</v>
      </c>
      <c r="D116" s="3" t="s">
        <v>6</v>
      </c>
      <c r="E116" s="7">
        <v>149</v>
      </c>
      <c r="F116" s="14"/>
      <c r="G116" s="14"/>
    </row>
    <row r="117" spans="1:7" ht="24" customHeight="1">
      <c r="A117" s="67" t="s">
        <v>108</v>
      </c>
      <c r="B117" s="2" t="s">
        <v>243</v>
      </c>
      <c r="C117" s="57"/>
      <c r="D117" s="3"/>
      <c r="E117" s="6">
        <f>E118+E119</f>
        <v>2501.92</v>
      </c>
      <c r="F117" s="14"/>
      <c r="G117" s="14"/>
    </row>
    <row r="118" spans="1:7" ht="24.75" customHeight="1">
      <c r="A118" s="58" t="s">
        <v>80</v>
      </c>
      <c r="B118" s="3" t="s">
        <v>243</v>
      </c>
      <c r="C118" s="57" t="s">
        <v>79</v>
      </c>
      <c r="D118" s="3" t="s">
        <v>6</v>
      </c>
      <c r="E118" s="7">
        <v>1921.6</v>
      </c>
      <c r="F118" s="14"/>
      <c r="G118" s="14"/>
    </row>
    <row r="119" spans="1:7" ht="24.75" customHeight="1">
      <c r="A119" s="58" t="s">
        <v>137</v>
      </c>
      <c r="B119" s="3" t="s">
        <v>243</v>
      </c>
      <c r="C119" s="57" t="s">
        <v>138</v>
      </c>
      <c r="D119" s="3" t="s">
        <v>6</v>
      </c>
      <c r="E119" s="45">
        <v>580.32</v>
      </c>
      <c r="F119" s="14"/>
      <c r="G119" s="14"/>
    </row>
    <row r="120" spans="1:7" ht="24.75" customHeight="1">
      <c r="A120" s="32" t="s">
        <v>158</v>
      </c>
      <c r="B120" s="2" t="s">
        <v>244</v>
      </c>
      <c r="C120" s="2"/>
      <c r="D120" s="2"/>
      <c r="E120" s="6">
        <f>E121+E122</f>
        <v>625.48</v>
      </c>
      <c r="F120" s="14"/>
      <c r="G120" s="14"/>
    </row>
    <row r="121" spans="1:7" ht="21" customHeight="1">
      <c r="A121" s="58" t="s">
        <v>80</v>
      </c>
      <c r="B121" s="3" t="s">
        <v>244</v>
      </c>
      <c r="C121" s="57" t="s">
        <v>79</v>
      </c>
      <c r="D121" s="3" t="s">
        <v>6</v>
      </c>
      <c r="E121" s="45">
        <v>480.4</v>
      </c>
      <c r="F121" s="14"/>
      <c r="G121" s="14"/>
    </row>
    <row r="122" spans="1:7" ht="24" customHeight="1">
      <c r="A122" s="58" t="s">
        <v>137</v>
      </c>
      <c r="B122" s="3" t="s">
        <v>244</v>
      </c>
      <c r="C122" s="57" t="s">
        <v>138</v>
      </c>
      <c r="D122" s="3" t="s">
        <v>6</v>
      </c>
      <c r="E122" s="45">
        <v>145.08</v>
      </c>
      <c r="F122" s="14"/>
      <c r="G122" s="14"/>
    </row>
    <row r="123" spans="1:7" ht="52.5" customHeight="1" thickBot="1">
      <c r="A123" s="47" t="s">
        <v>219</v>
      </c>
      <c r="B123" s="9" t="s">
        <v>217</v>
      </c>
      <c r="C123" s="74"/>
      <c r="D123" s="74"/>
      <c r="E123" s="75">
        <f>E124+E132+E130</f>
        <v>2396.44</v>
      </c>
      <c r="F123" s="14"/>
      <c r="G123" s="14"/>
    </row>
    <row r="124" spans="1:7" ht="12.75">
      <c r="A124" s="33" t="s">
        <v>8</v>
      </c>
      <c r="B124" s="46"/>
      <c r="C124" s="46"/>
      <c r="D124" s="46" t="s">
        <v>9</v>
      </c>
      <c r="E124" s="10">
        <f>E125</f>
        <v>1644.13</v>
      </c>
      <c r="F124" s="14"/>
      <c r="G124" s="14"/>
    </row>
    <row r="125" spans="1:7" ht="25.5">
      <c r="A125" s="32" t="s">
        <v>55</v>
      </c>
      <c r="B125" s="48" t="s">
        <v>218</v>
      </c>
      <c r="C125" s="48" t="s">
        <v>0</v>
      </c>
      <c r="D125" s="48"/>
      <c r="E125" s="6">
        <f>SUM(E126:E129)</f>
        <v>1644.13</v>
      </c>
      <c r="F125" s="14"/>
      <c r="G125" s="14"/>
    </row>
    <row r="126" spans="1:7" ht="25.5">
      <c r="A126" s="58" t="s">
        <v>80</v>
      </c>
      <c r="B126" s="49" t="s">
        <v>218</v>
      </c>
      <c r="C126" s="57" t="s">
        <v>79</v>
      </c>
      <c r="D126" s="49" t="s">
        <v>9</v>
      </c>
      <c r="E126" s="7">
        <v>876.26</v>
      </c>
      <c r="F126" s="14"/>
      <c r="G126" s="14"/>
    </row>
    <row r="127" spans="1:7" ht="38.25">
      <c r="A127" s="58" t="s">
        <v>137</v>
      </c>
      <c r="B127" s="49" t="s">
        <v>218</v>
      </c>
      <c r="C127" s="57" t="s">
        <v>138</v>
      </c>
      <c r="D127" s="49" t="s">
        <v>9</v>
      </c>
      <c r="E127" s="7">
        <v>263.14</v>
      </c>
      <c r="F127" s="14"/>
      <c r="G127" s="14"/>
    </row>
    <row r="128" spans="1:7" ht="12.75" hidden="1">
      <c r="A128" s="34" t="s">
        <v>41</v>
      </c>
      <c r="B128" s="49" t="s">
        <v>120</v>
      </c>
      <c r="C128" s="57" t="s">
        <v>142</v>
      </c>
      <c r="D128" s="49" t="s">
        <v>9</v>
      </c>
      <c r="E128" s="7"/>
      <c r="F128" s="14"/>
      <c r="G128" s="14"/>
    </row>
    <row r="129" spans="1:7" ht="25.5">
      <c r="A129" s="58" t="s">
        <v>82</v>
      </c>
      <c r="B129" s="49" t="s">
        <v>218</v>
      </c>
      <c r="C129" s="3" t="s">
        <v>35</v>
      </c>
      <c r="D129" s="49" t="s">
        <v>9</v>
      </c>
      <c r="E129" s="7">
        <v>504.73</v>
      </c>
      <c r="F129" s="14"/>
      <c r="G129" s="14"/>
    </row>
    <row r="130" spans="1:7" ht="38.25" hidden="1">
      <c r="A130" s="32" t="s">
        <v>157</v>
      </c>
      <c r="B130" s="48" t="s">
        <v>155</v>
      </c>
      <c r="C130" s="48" t="s">
        <v>0</v>
      </c>
      <c r="D130" s="48"/>
      <c r="E130" s="6">
        <f>E131</f>
        <v>0</v>
      </c>
      <c r="F130" s="14"/>
      <c r="G130" s="14"/>
    </row>
    <row r="131" spans="1:7" ht="38.25" hidden="1">
      <c r="A131" s="34" t="s">
        <v>156</v>
      </c>
      <c r="B131" s="49" t="s">
        <v>155</v>
      </c>
      <c r="C131" s="57" t="s">
        <v>145</v>
      </c>
      <c r="D131" s="49" t="s">
        <v>9</v>
      </c>
      <c r="E131" s="7">
        <v>0</v>
      </c>
      <c r="F131" s="14"/>
      <c r="G131" s="14"/>
    </row>
    <row r="132" spans="1:7" ht="25.5">
      <c r="A132" s="32" t="s">
        <v>162</v>
      </c>
      <c r="B132" s="63" t="s">
        <v>220</v>
      </c>
      <c r="C132" s="2"/>
      <c r="D132" s="2" t="s">
        <v>15</v>
      </c>
      <c r="E132" s="6">
        <f>E133+E134</f>
        <v>752.31</v>
      </c>
      <c r="F132" s="14"/>
      <c r="G132" s="14"/>
    </row>
    <row r="133" spans="1:7" ht="44.25" customHeight="1">
      <c r="A133" s="71" t="s">
        <v>44</v>
      </c>
      <c r="B133" s="3" t="s">
        <v>220</v>
      </c>
      <c r="C133" s="3" t="s">
        <v>79</v>
      </c>
      <c r="D133" s="3" t="s">
        <v>15</v>
      </c>
      <c r="E133" s="45">
        <v>577.81</v>
      </c>
      <c r="F133" s="14"/>
      <c r="G133" s="14"/>
    </row>
    <row r="134" spans="1:7" ht="42.75" customHeight="1">
      <c r="A134" s="58" t="s">
        <v>137</v>
      </c>
      <c r="B134" s="3" t="s">
        <v>220</v>
      </c>
      <c r="C134" s="3" t="s">
        <v>138</v>
      </c>
      <c r="D134" s="72" t="s">
        <v>15</v>
      </c>
      <c r="E134" s="45">
        <v>174.5</v>
      </c>
      <c r="F134" s="14"/>
      <c r="G134" s="14"/>
    </row>
    <row r="135" spans="1:7" ht="51" customHeight="1" thickBot="1">
      <c r="A135" s="47" t="s">
        <v>222</v>
      </c>
      <c r="B135" s="9" t="s">
        <v>221</v>
      </c>
      <c r="C135" s="3"/>
      <c r="D135" s="3"/>
      <c r="E135" s="44">
        <f>E136</f>
        <v>800</v>
      </c>
      <c r="F135" s="14"/>
      <c r="G135" s="14"/>
    </row>
    <row r="136" spans="1:7" ht="18" customHeight="1">
      <c r="A136" s="33" t="s">
        <v>38</v>
      </c>
      <c r="B136" s="46"/>
      <c r="C136" s="2"/>
      <c r="D136" s="2" t="s">
        <v>14</v>
      </c>
      <c r="E136" s="44">
        <f>E137</f>
        <v>800</v>
      </c>
      <c r="F136" s="14"/>
      <c r="G136" s="14"/>
    </row>
    <row r="137" spans="1:7" ht="21.75" customHeight="1">
      <c r="A137" s="32" t="s">
        <v>163</v>
      </c>
      <c r="B137" s="48" t="s">
        <v>223</v>
      </c>
      <c r="C137" s="3"/>
      <c r="D137" s="3"/>
      <c r="E137" s="45">
        <f>E138</f>
        <v>800</v>
      </c>
      <c r="F137" s="14"/>
      <c r="G137" s="14"/>
    </row>
    <row r="138" spans="1:7" ht="42.75" customHeight="1">
      <c r="A138" s="58" t="s">
        <v>82</v>
      </c>
      <c r="B138" s="49" t="s">
        <v>223</v>
      </c>
      <c r="C138" s="3" t="s">
        <v>35</v>
      </c>
      <c r="D138" s="3" t="s">
        <v>14</v>
      </c>
      <c r="E138" s="45">
        <v>800</v>
      </c>
      <c r="F138" s="14"/>
      <c r="G138" s="14"/>
    </row>
    <row r="139" spans="1:7" ht="14.25">
      <c r="A139" s="76" t="s">
        <v>56</v>
      </c>
      <c r="B139" s="77"/>
      <c r="C139" s="77"/>
      <c r="D139" s="77"/>
      <c r="E139" s="73">
        <f>E140+E163</f>
        <v>21164.65</v>
      </c>
      <c r="F139" s="14"/>
      <c r="G139" s="14"/>
    </row>
    <row r="140" spans="1:7" ht="23.25" customHeight="1">
      <c r="A140" s="35" t="s">
        <v>57</v>
      </c>
      <c r="B140" s="2" t="s">
        <v>113</v>
      </c>
      <c r="C140" s="27"/>
      <c r="D140" s="27"/>
      <c r="E140" s="28">
        <f>E141+E148</f>
        <v>18379.59</v>
      </c>
      <c r="F140" s="14"/>
      <c r="G140" s="14"/>
    </row>
    <row r="141" spans="1:7" ht="25.5">
      <c r="A141" s="32" t="s">
        <v>18</v>
      </c>
      <c r="B141" s="2" t="s">
        <v>114</v>
      </c>
      <c r="C141" s="2" t="s">
        <v>0</v>
      </c>
      <c r="D141" s="2"/>
      <c r="E141" s="6">
        <f>E142+E145</f>
        <v>13225.6</v>
      </c>
      <c r="F141" s="14"/>
      <c r="G141" s="14"/>
    </row>
    <row r="142" spans="1:7" ht="25.5">
      <c r="A142" s="32" t="s">
        <v>58</v>
      </c>
      <c r="B142" s="2" t="s">
        <v>121</v>
      </c>
      <c r="C142" s="2" t="s">
        <v>0</v>
      </c>
      <c r="D142" s="2"/>
      <c r="E142" s="6">
        <f>E143+E144</f>
        <v>11210</v>
      </c>
      <c r="F142" s="14"/>
      <c r="G142" s="14"/>
    </row>
    <row r="143" spans="1:7" ht="38.25">
      <c r="A143" s="34" t="s">
        <v>84</v>
      </c>
      <c r="B143" s="3" t="s">
        <v>121</v>
      </c>
      <c r="C143" s="3" t="s">
        <v>36</v>
      </c>
      <c r="D143" s="3" t="s">
        <v>16</v>
      </c>
      <c r="E143" s="7">
        <v>8610</v>
      </c>
      <c r="F143" s="14"/>
      <c r="G143" s="14"/>
    </row>
    <row r="144" spans="1:7" ht="38.25">
      <c r="A144" s="34" t="s">
        <v>141</v>
      </c>
      <c r="B144" s="3" t="s">
        <v>121</v>
      </c>
      <c r="C144" s="3" t="s">
        <v>139</v>
      </c>
      <c r="D144" s="3" t="s">
        <v>16</v>
      </c>
      <c r="E144" s="7">
        <v>2600</v>
      </c>
      <c r="F144" s="14"/>
      <c r="G144" s="14"/>
    </row>
    <row r="145" spans="1:7" ht="25.5">
      <c r="A145" s="32" t="s">
        <v>17</v>
      </c>
      <c r="B145" s="2" t="s">
        <v>122</v>
      </c>
      <c r="C145" s="2" t="s">
        <v>0</v>
      </c>
      <c r="D145" s="2"/>
      <c r="E145" s="6">
        <f>E146+E147</f>
        <v>2015.6</v>
      </c>
      <c r="F145" s="14"/>
      <c r="G145" s="14"/>
    </row>
    <row r="146" spans="1:7" ht="38.25">
      <c r="A146" s="34" t="s">
        <v>84</v>
      </c>
      <c r="B146" s="3" t="s">
        <v>122</v>
      </c>
      <c r="C146" s="3" t="s">
        <v>36</v>
      </c>
      <c r="D146" s="3" t="s">
        <v>16</v>
      </c>
      <c r="E146" s="7">
        <v>1548</v>
      </c>
      <c r="F146" s="14"/>
      <c r="G146" s="14"/>
    </row>
    <row r="147" spans="1:7" ht="38.25">
      <c r="A147" s="34" t="s">
        <v>141</v>
      </c>
      <c r="B147" s="3" t="s">
        <v>122</v>
      </c>
      <c r="C147" s="3" t="s">
        <v>139</v>
      </c>
      <c r="D147" s="3" t="s">
        <v>16</v>
      </c>
      <c r="E147" s="7">
        <v>467.6</v>
      </c>
      <c r="F147" s="14"/>
      <c r="G147" s="14"/>
    </row>
    <row r="148" spans="1:7" ht="12.75">
      <c r="A148" s="32" t="s">
        <v>39</v>
      </c>
      <c r="B148" s="2" t="s">
        <v>115</v>
      </c>
      <c r="C148" s="2"/>
      <c r="D148" s="2"/>
      <c r="E148" s="6">
        <f>E149+E157+E161+E159</f>
        <v>5153.99</v>
      </c>
      <c r="F148" s="14"/>
      <c r="G148" s="14"/>
    </row>
    <row r="149" spans="1:7" ht="25.5">
      <c r="A149" s="32" t="s">
        <v>59</v>
      </c>
      <c r="B149" s="2" t="s">
        <v>123</v>
      </c>
      <c r="C149" s="2" t="s">
        <v>0</v>
      </c>
      <c r="D149" s="2"/>
      <c r="E149" s="6">
        <f>SUM(E150:E156)</f>
        <v>4687.469999999999</v>
      </c>
      <c r="F149" s="14"/>
      <c r="G149" s="14"/>
    </row>
    <row r="150" spans="1:7" ht="38.25">
      <c r="A150" s="34" t="s">
        <v>84</v>
      </c>
      <c r="B150" s="3" t="s">
        <v>123</v>
      </c>
      <c r="C150" s="3" t="s">
        <v>36</v>
      </c>
      <c r="D150" s="3" t="s">
        <v>16</v>
      </c>
      <c r="E150" s="7">
        <v>1685.6</v>
      </c>
      <c r="F150" s="14"/>
      <c r="G150" s="14"/>
    </row>
    <row r="151" spans="1:7" ht="25.5">
      <c r="A151" s="34" t="s">
        <v>85</v>
      </c>
      <c r="B151" s="3" t="s">
        <v>123</v>
      </c>
      <c r="C151" s="3" t="s">
        <v>83</v>
      </c>
      <c r="D151" s="3" t="s">
        <v>16</v>
      </c>
      <c r="E151" s="7">
        <v>24.5</v>
      </c>
      <c r="F151" s="14"/>
      <c r="G151" s="14"/>
    </row>
    <row r="152" spans="1:7" ht="25.5">
      <c r="A152" s="34" t="s">
        <v>85</v>
      </c>
      <c r="B152" s="3" t="s">
        <v>123</v>
      </c>
      <c r="C152" s="3" t="s">
        <v>83</v>
      </c>
      <c r="D152" s="3" t="s">
        <v>183</v>
      </c>
      <c r="E152" s="7">
        <v>3</v>
      </c>
      <c r="F152" s="14"/>
      <c r="G152" s="14"/>
    </row>
    <row r="153" spans="1:7" ht="38.25">
      <c r="A153" s="34" t="s">
        <v>140</v>
      </c>
      <c r="B153" s="3" t="s">
        <v>123</v>
      </c>
      <c r="C153" s="3" t="s">
        <v>139</v>
      </c>
      <c r="D153" s="3" t="s">
        <v>16</v>
      </c>
      <c r="E153" s="7">
        <v>509.2</v>
      </c>
      <c r="F153" s="14"/>
      <c r="G153" s="14"/>
    </row>
    <row r="154" spans="1:9" ht="25.5">
      <c r="A154" s="53" t="s">
        <v>109</v>
      </c>
      <c r="B154" s="3" t="s">
        <v>123</v>
      </c>
      <c r="C154" s="3" t="s">
        <v>110</v>
      </c>
      <c r="D154" s="3" t="s">
        <v>16</v>
      </c>
      <c r="E154" s="7">
        <v>1314.64</v>
      </c>
      <c r="F154" s="14"/>
      <c r="G154" s="14"/>
      <c r="I154" s="68"/>
    </row>
    <row r="155" spans="1:7" ht="25.5">
      <c r="A155" s="58" t="s">
        <v>82</v>
      </c>
      <c r="B155" s="3" t="s">
        <v>123</v>
      </c>
      <c r="C155" s="3" t="s">
        <v>35</v>
      </c>
      <c r="D155" s="3" t="s">
        <v>16</v>
      </c>
      <c r="E155" s="7">
        <v>1030.53</v>
      </c>
      <c r="F155" s="14"/>
      <c r="G155" s="14"/>
    </row>
    <row r="156" spans="1:7" ht="12.75">
      <c r="A156" s="34" t="s">
        <v>164</v>
      </c>
      <c r="B156" s="3" t="s">
        <v>123</v>
      </c>
      <c r="C156" s="3" t="s">
        <v>102</v>
      </c>
      <c r="D156" s="3" t="s">
        <v>16</v>
      </c>
      <c r="E156" s="7">
        <v>120</v>
      </c>
      <c r="F156" s="14"/>
      <c r="G156" s="14"/>
    </row>
    <row r="157" spans="1:7" ht="25.5">
      <c r="A157" s="32" t="s">
        <v>19</v>
      </c>
      <c r="B157" s="2" t="s">
        <v>124</v>
      </c>
      <c r="C157" s="2" t="s">
        <v>0</v>
      </c>
      <c r="D157" s="2"/>
      <c r="E157" s="6">
        <f>E158</f>
        <v>10</v>
      </c>
      <c r="F157" s="14"/>
      <c r="G157" s="14"/>
    </row>
    <row r="158" spans="1:7" ht="38.25">
      <c r="A158" s="34" t="s">
        <v>40</v>
      </c>
      <c r="B158" s="3" t="s">
        <v>124</v>
      </c>
      <c r="C158" s="3" t="s">
        <v>37</v>
      </c>
      <c r="D158" s="3" t="s">
        <v>20</v>
      </c>
      <c r="E158" s="7">
        <v>10</v>
      </c>
      <c r="F158" s="14"/>
      <c r="G158" s="14"/>
    </row>
    <row r="159" spans="1:7" ht="25.5">
      <c r="A159" s="38" t="s">
        <v>46</v>
      </c>
      <c r="B159" s="29" t="s">
        <v>169</v>
      </c>
      <c r="C159" s="29"/>
      <c r="D159" s="29"/>
      <c r="E159" s="30">
        <f>E160</f>
        <v>453</v>
      </c>
      <c r="F159" s="14"/>
      <c r="G159" s="14"/>
    </row>
    <row r="160" spans="1:7" ht="25.5">
      <c r="A160" s="34" t="s">
        <v>51</v>
      </c>
      <c r="B160" s="66" t="s">
        <v>169</v>
      </c>
      <c r="C160" s="3" t="s">
        <v>35</v>
      </c>
      <c r="D160" s="3" t="s">
        <v>16</v>
      </c>
      <c r="E160" s="7">
        <v>453</v>
      </c>
      <c r="F160" s="14"/>
      <c r="G160" s="14"/>
    </row>
    <row r="161" spans="1:7" ht="51">
      <c r="A161" s="34" t="s">
        <v>96</v>
      </c>
      <c r="B161" s="2" t="s">
        <v>125</v>
      </c>
      <c r="C161" s="2"/>
      <c r="D161" s="2"/>
      <c r="E161" s="6">
        <f>E162</f>
        <v>3.52</v>
      </c>
      <c r="F161" s="14"/>
      <c r="G161" s="14"/>
    </row>
    <row r="162" spans="1:7" ht="25.5">
      <c r="A162" s="34" t="s">
        <v>51</v>
      </c>
      <c r="B162" s="3" t="s">
        <v>125</v>
      </c>
      <c r="C162" s="3" t="s">
        <v>35</v>
      </c>
      <c r="D162" s="3" t="s">
        <v>16</v>
      </c>
      <c r="E162" s="7">
        <v>3.52</v>
      </c>
      <c r="F162" s="14"/>
      <c r="G162" s="14"/>
    </row>
    <row r="163" spans="1:7" ht="14.25">
      <c r="A163" s="62" t="s">
        <v>60</v>
      </c>
      <c r="B163" s="2" t="s">
        <v>116</v>
      </c>
      <c r="C163" s="27" t="s">
        <v>0</v>
      </c>
      <c r="D163" s="27"/>
      <c r="E163" s="28">
        <f>E164</f>
        <v>2785.0600000000004</v>
      </c>
      <c r="F163" s="14"/>
      <c r="G163" s="14"/>
    </row>
    <row r="164" spans="1:7" ht="12.75">
      <c r="A164" s="32" t="s">
        <v>34</v>
      </c>
      <c r="B164" s="2" t="s">
        <v>117</v>
      </c>
      <c r="C164" s="2"/>
      <c r="D164" s="2"/>
      <c r="E164" s="6">
        <f>E165+E175+E177+E184+E191+E195+E182+E186+E188+E173+E198</f>
        <v>2785.0600000000004</v>
      </c>
      <c r="F164" s="14"/>
      <c r="G164" s="14"/>
    </row>
    <row r="165" spans="1:7" ht="12.75">
      <c r="A165" s="32" t="s">
        <v>21</v>
      </c>
      <c r="B165" s="2" t="s">
        <v>126</v>
      </c>
      <c r="C165" s="2"/>
      <c r="D165" s="2"/>
      <c r="E165" s="6">
        <f>SUM(E166:E171)+E172</f>
        <v>536.67</v>
      </c>
      <c r="F165" s="14"/>
      <c r="G165" s="14"/>
    </row>
    <row r="166" spans="1:7" ht="12.75">
      <c r="A166" s="36" t="s">
        <v>61</v>
      </c>
      <c r="B166" s="3" t="s">
        <v>127</v>
      </c>
      <c r="C166" s="3" t="s">
        <v>22</v>
      </c>
      <c r="D166" s="3" t="s">
        <v>3</v>
      </c>
      <c r="E166" s="7">
        <v>146.5</v>
      </c>
      <c r="F166" s="14"/>
      <c r="G166" s="14"/>
    </row>
    <row r="167" spans="1:7" ht="25.5">
      <c r="A167" s="37" t="s">
        <v>62</v>
      </c>
      <c r="B167" s="3" t="s">
        <v>128</v>
      </c>
      <c r="C167" s="3" t="s">
        <v>22</v>
      </c>
      <c r="D167" s="3" t="s">
        <v>170</v>
      </c>
      <c r="E167" s="7">
        <v>68.2</v>
      </c>
      <c r="F167" s="14"/>
      <c r="G167" s="14"/>
    </row>
    <row r="168" spans="1:7" ht="25.5">
      <c r="A168" s="37" t="s">
        <v>63</v>
      </c>
      <c r="B168" s="3" t="s">
        <v>129</v>
      </c>
      <c r="C168" s="3" t="s">
        <v>22</v>
      </c>
      <c r="D168" s="3" t="s">
        <v>3</v>
      </c>
      <c r="E168" s="7">
        <v>43.4</v>
      </c>
      <c r="F168" s="14"/>
      <c r="G168" s="14"/>
    </row>
    <row r="169" spans="1:7" ht="24" customHeight="1" hidden="1">
      <c r="A169" s="37" t="s">
        <v>64</v>
      </c>
      <c r="B169" s="3" t="s">
        <v>130</v>
      </c>
      <c r="C169" s="3" t="s">
        <v>22</v>
      </c>
      <c r="D169" s="3" t="s">
        <v>4</v>
      </c>
      <c r="E169" s="7">
        <v>0</v>
      </c>
      <c r="F169" s="14"/>
      <c r="G169" s="14"/>
    </row>
    <row r="170" spans="1:7" ht="25.5">
      <c r="A170" s="37" t="s">
        <v>65</v>
      </c>
      <c r="B170" s="3" t="s">
        <v>131</v>
      </c>
      <c r="C170" s="3" t="s">
        <v>22</v>
      </c>
      <c r="D170" s="3" t="s">
        <v>170</v>
      </c>
      <c r="E170" s="7">
        <v>99.94</v>
      </c>
      <c r="F170" s="14"/>
      <c r="G170" s="14"/>
    </row>
    <row r="171" spans="1:7" ht="25.5">
      <c r="A171" s="37" t="s">
        <v>66</v>
      </c>
      <c r="B171" s="3" t="s">
        <v>132</v>
      </c>
      <c r="C171" s="3" t="s">
        <v>22</v>
      </c>
      <c r="D171" s="3" t="s">
        <v>4</v>
      </c>
      <c r="E171" s="7">
        <v>90.43</v>
      </c>
      <c r="F171" s="14"/>
      <c r="G171" s="14"/>
    </row>
    <row r="172" spans="1:7" ht="23.25" customHeight="1">
      <c r="A172" s="37" t="s">
        <v>165</v>
      </c>
      <c r="B172" s="3" t="s">
        <v>174</v>
      </c>
      <c r="C172" s="3" t="s">
        <v>22</v>
      </c>
      <c r="D172" s="3" t="s">
        <v>170</v>
      </c>
      <c r="E172" s="7">
        <v>88.2</v>
      </c>
      <c r="F172" s="14"/>
      <c r="G172" s="14"/>
    </row>
    <row r="173" spans="1:7" ht="12.75" hidden="1">
      <c r="A173" s="32" t="s">
        <v>177</v>
      </c>
      <c r="B173" s="2" t="s">
        <v>179</v>
      </c>
      <c r="C173" s="2" t="s">
        <v>0</v>
      </c>
      <c r="D173" s="2"/>
      <c r="E173" s="6">
        <f>E174</f>
        <v>0</v>
      </c>
      <c r="F173" s="14"/>
      <c r="G173" s="14"/>
    </row>
    <row r="174" spans="1:7" ht="12.75" hidden="1">
      <c r="A174" s="34" t="s">
        <v>178</v>
      </c>
      <c r="B174" s="3" t="s">
        <v>179</v>
      </c>
      <c r="C174" s="3" t="s">
        <v>35</v>
      </c>
      <c r="D174" s="3" t="s">
        <v>31</v>
      </c>
      <c r="E174" s="7">
        <v>0</v>
      </c>
      <c r="F174" s="14"/>
      <c r="G174" s="14"/>
    </row>
    <row r="175" spans="1:7" ht="12.75">
      <c r="A175" s="32" t="s">
        <v>24</v>
      </c>
      <c r="B175" s="2" t="s">
        <v>133</v>
      </c>
      <c r="C175" s="2" t="s">
        <v>0</v>
      </c>
      <c r="D175" s="2"/>
      <c r="E175" s="6">
        <f>E176</f>
        <v>100</v>
      </c>
      <c r="F175" s="14"/>
      <c r="G175" s="14"/>
    </row>
    <row r="176" spans="1:7" ht="12.75">
      <c r="A176" s="34" t="s">
        <v>41</v>
      </c>
      <c r="B176" s="3" t="s">
        <v>133</v>
      </c>
      <c r="C176" s="3" t="s">
        <v>25</v>
      </c>
      <c r="D176" s="3" t="s">
        <v>23</v>
      </c>
      <c r="E176" s="7">
        <v>100</v>
      </c>
      <c r="F176" s="14"/>
      <c r="G176" s="14"/>
    </row>
    <row r="177" spans="1:7" ht="25.5">
      <c r="A177" s="32" t="s">
        <v>45</v>
      </c>
      <c r="B177" s="2" t="s">
        <v>134</v>
      </c>
      <c r="C177" s="2" t="s">
        <v>0</v>
      </c>
      <c r="D177" s="2"/>
      <c r="E177" s="6">
        <f>SUM(E178:E179)</f>
        <v>191.85</v>
      </c>
      <c r="F177" s="14"/>
      <c r="G177" s="14"/>
    </row>
    <row r="178" spans="1:7" ht="25.5">
      <c r="A178" s="34" t="s">
        <v>51</v>
      </c>
      <c r="B178" s="3" t="s">
        <v>134</v>
      </c>
      <c r="C178" s="3" t="s">
        <v>35</v>
      </c>
      <c r="D178" s="3" t="s">
        <v>26</v>
      </c>
      <c r="E178" s="7">
        <v>167.35</v>
      </c>
      <c r="F178" s="14"/>
      <c r="G178" s="14"/>
    </row>
    <row r="179" spans="1:7" ht="12.75">
      <c r="A179" s="34" t="s">
        <v>166</v>
      </c>
      <c r="B179" s="3" t="s">
        <v>134</v>
      </c>
      <c r="C179" s="3" t="s">
        <v>102</v>
      </c>
      <c r="D179" s="3" t="s">
        <v>26</v>
      </c>
      <c r="E179" s="7">
        <v>24.5</v>
      </c>
      <c r="F179" s="14"/>
      <c r="G179" s="14"/>
    </row>
    <row r="180" spans="1:7" ht="25.5" hidden="1">
      <c r="A180" s="39" t="s">
        <v>30</v>
      </c>
      <c r="B180" s="2" t="s">
        <v>32</v>
      </c>
      <c r="C180" s="2" t="s">
        <v>0</v>
      </c>
      <c r="D180" s="2"/>
      <c r="E180" s="6"/>
      <c r="F180" s="14"/>
      <c r="G180" s="14"/>
    </row>
    <row r="181" spans="1:7" ht="25.5" hidden="1">
      <c r="A181" s="40" t="s">
        <v>51</v>
      </c>
      <c r="B181" s="3" t="s">
        <v>32</v>
      </c>
      <c r="C181" s="3" t="s">
        <v>35</v>
      </c>
      <c r="D181" s="3" t="s">
        <v>31</v>
      </c>
      <c r="E181" s="7"/>
      <c r="F181" s="14"/>
      <c r="G181" s="14"/>
    </row>
    <row r="182" spans="1:7" ht="25.5" hidden="1">
      <c r="A182" s="38" t="s">
        <v>97</v>
      </c>
      <c r="B182" s="29" t="s">
        <v>98</v>
      </c>
      <c r="C182" s="29"/>
      <c r="D182" s="29"/>
      <c r="E182" s="30">
        <f>E183</f>
        <v>0</v>
      </c>
      <c r="F182" s="14"/>
      <c r="G182" s="14"/>
    </row>
    <row r="183" spans="1:7" ht="25.5" hidden="1">
      <c r="A183" s="34" t="s">
        <v>51</v>
      </c>
      <c r="B183" s="66" t="s">
        <v>98</v>
      </c>
      <c r="C183" s="3" t="s">
        <v>35</v>
      </c>
      <c r="D183" s="3" t="s">
        <v>26</v>
      </c>
      <c r="E183" s="7">
        <v>0</v>
      </c>
      <c r="F183" s="14"/>
      <c r="G183" s="14"/>
    </row>
    <row r="184" spans="1:7" ht="12.75">
      <c r="A184" s="34" t="s">
        <v>87</v>
      </c>
      <c r="B184" s="29" t="s">
        <v>135</v>
      </c>
      <c r="C184" s="3"/>
      <c r="D184" s="3"/>
      <c r="E184" s="6">
        <f>E185</f>
        <v>1077.65</v>
      </c>
      <c r="F184" s="14"/>
      <c r="G184" s="14"/>
    </row>
    <row r="185" spans="1:7" ht="25.5">
      <c r="A185" s="34" t="s">
        <v>86</v>
      </c>
      <c r="B185" s="66" t="s">
        <v>135</v>
      </c>
      <c r="C185" s="3" t="s">
        <v>43</v>
      </c>
      <c r="D185" s="3" t="s">
        <v>7</v>
      </c>
      <c r="E185" s="7">
        <v>1077.65</v>
      </c>
      <c r="F185" s="14"/>
      <c r="G185" s="14"/>
    </row>
    <row r="186" spans="1:7" ht="12.75">
      <c r="A186" s="32" t="s">
        <v>112</v>
      </c>
      <c r="B186" s="29" t="s">
        <v>118</v>
      </c>
      <c r="C186" s="3"/>
      <c r="D186" s="3"/>
      <c r="E186" s="6">
        <f>E187</f>
        <v>147.04</v>
      </c>
      <c r="F186" s="14"/>
      <c r="G186" s="14"/>
    </row>
    <row r="187" spans="1:7" ht="25.5">
      <c r="A187" s="34" t="s">
        <v>51</v>
      </c>
      <c r="B187" s="66" t="s">
        <v>118</v>
      </c>
      <c r="C187" s="3" t="s">
        <v>35</v>
      </c>
      <c r="D187" s="3" t="s">
        <v>26</v>
      </c>
      <c r="E187" s="7">
        <v>147.04</v>
      </c>
      <c r="F187" s="14"/>
      <c r="G187" s="14"/>
    </row>
    <row r="188" spans="1:7" ht="25.5" hidden="1">
      <c r="A188" s="32" t="s">
        <v>97</v>
      </c>
      <c r="B188" s="29" t="s">
        <v>150</v>
      </c>
      <c r="C188" s="3"/>
      <c r="D188" s="3"/>
      <c r="E188" s="6">
        <f>E189</f>
        <v>0</v>
      </c>
      <c r="F188" s="14"/>
      <c r="G188" s="14"/>
    </row>
    <row r="189" spans="1:7" ht="25.5" hidden="1">
      <c r="A189" s="34" t="s">
        <v>51</v>
      </c>
      <c r="B189" s="66" t="s">
        <v>150</v>
      </c>
      <c r="C189" s="3" t="s">
        <v>35</v>
      </c>
      <c r="D189" s="3" t="s">
        <v>26</v>
      </c>
      <c r="E189" s="7"/>
      <c r="F189" s="14"/>
      <c r="G189" s="14"/>
    </row>
    <row r="190" spans="1:7" ht="25.5" hidden="1">
      <c r="A190" s="34" t="s">
        <v>51</v>
      </c>
      <c r="B190" s="66" t="s">
        <v>143</v>
      </c>
      <c r="C190" s="3" t="s">
        <v>35</v>
      </c>
      <c r="D190" s="3" t="s">
        <v>26</v>
      </c>
      <c r="E190" s="7"/>
      <c r="F190" s="14"/>
      <c r="G190" s="14"/>
    </row>
    <row r="191" spans="1:7" ht="25.5">
      <c r="A191" s="32" t="s">
        <v>27</v>
      </c>
      <c r="B191" s="2" t="s">
        <v>136</v>
      </c>
      <c r="C191" s="2"/>
      <c r="D191" s="2"/>
      <c r="E191" s="6">
        <f>SUM(E192:E194)</f>
        <v>534.3</v>
      </c>
      <c r="F191" s="14"/>
      <c r="G191" s="14"/>
    </row>
    <row r="192" spans="1:7" ht="38.25">
      <c r="A192" s="34" t="s">
        <v>84</v>
      </c>
      <c r="B192" s="3" t="s">
        <v>136</v>
      </c>
      <c r="C192" s="3" t="s">
        <v>36</v>
      </c>
      <c r="D192" s="3" t="s">
        <v>28</v>
      </c>
      <c r="E192" s="7">
        <v>386.04</v>
      </c>
      <c r="F192" s="14"/>
      <c r="G192" s="14"/>
    </row>
    <row r="193" spans="1:7" ht="33.75">
      <c r="A193" s="70" t="s">
        <v>140</v>
      </c>
      <c r="B193" s="3" t="s">
        <v>136</v>
      </c>
      <c r="C193" s="3" t="s">
        <v>139</v>
      </c>
      <c r="D193" s="3" t="s">
        <v>28</v>
      </c>
      <c r="E193" s="7">
        <v>116.58</v>
      </c>
      <c r="F193" s="14"/>
      <c r="G193" s="14"/>
    </row>
    <row r="194" spans="1:7" ht="32.25" customHeight="1">
      <c r="A194" s="34" t="s">
        <v>51</v>
      </c>
      <c r="B194" s="3" t="s">
        <v>136</v>
      </c>
      <c r="C194" s="3" t="s">
        <v>35</v>
      </c>
      <c r="D194" s="3" t="s">
        <v>28</v>
      </c>
      <c r="E194" s="7">
        <v>31.68</v>
      </c>
      <c r="F194" s="14"/>
      <c r="G194" s="14"/>
    </row>
    <row r="195" spans="1:7" ht="39.75" customHeight="1">
      <c r="A195" s="32" t="s">
        <v>171</v>
      </c>
      <c r="B195" s="2" t="s">
        <v>172</v>
      </c>
      <c r="C195" s="2" t="s">
        <v>0</v>
      </c>
      <c r="D195" s="2"/>
      <c r="E195" s="6">
        <f>E196+E197</f>
        <v>120</v>
      </c>
      <c r="F195" s="14"/>
      <c r="G195" s="14"/>
    </row>
    <row r="196" spans="1:7" ht="25.5">
      <c r="A196" s="71" t="s">
        <v>51</v>
      </c>
      <c r="B196" s="3" t="s">
        <v>172</v>
      </c>
      <c r="C196" s="3" t="s">
        <v>35</v>
      </c>
      <c r="D196" s="3" t="s">
        <v>26</v>
      </c>
      <c r="E196" s="45">
        <v>40</v>
      </c>
      <c r="F196" s="14"/>
      <c r="G196" s="14"/>
    </row>
    <row r="197" spans="1:7" ht="25.5">
      <c r="A197" s="71" t="s">
        <v>51</v>
      </c>
      <c r="B197" s="3" t="s">
        <v>172</v>
      </c>
      <c r="C197" s="3" t="s">
        <v>35</v>
      </c>
      <c r="D197" s="3" t="s">
        <v>232</v>
      </c>
      <c r="E197" s="45">
        <v>80</v>
      </c>
      <c r="F197" s="14"/>
      <c r="G197" s="14"/>
    </row>
    <row r="198" spans="1:7" ht="51">
      <c r="A198" s="82" t="s">
        <v>233</v>
      </c>
      <c r="B198" s="2" t="s">
        <v>234</v>
      </c>
      <c r="C198" s="2" t="s">
        <v>0</v>
      </c>
      <c r="D198" s="2"/>
      <c r="E198" s="6">
        <f>E199</f>
        <v>77.55</v>
      </c>
      <c r="F198" s="14"/>
      <c r="G198" s="14"/>
    </row>
    <row r="199" spans="1:7" ht="25.5">
      <c r="A199" s="71" t="s">
        <v>51</v>
      </c>
      <c r="B199" s="3" t="s">
        <v>234</v>
      </c>
      <c r="C199" s="3" t="s">
        <v>35</v>
      </c>
      <c r="D199" s="3" t="s">
        <v>26</v>
      </c>
      <c r="E199" s="45">
        <v>77.55</v>
      </c>
      <c r="F199" s="14"/>
      <c r="G199" s="14"/>
    </row>
    <row r="200" spans="1:7" ht="18" customHeight="1">
      <c r="A200" s="79" t="s">
        <v>33</v>
      </c>
      <c r="B200" s="78"/>
      <c r="C200" s="78"/>
      <c r="D200" s="78"/>
      <c r="E200" s="80">
        <f>E11+E139</f>
        <v>67564.20999999999</v>
      </c>
      <c r="F200" s="14"/>
      <c r="G200" s="14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2020-01-15T06:54:44Z</cp:lastPrinted>
  <dcterms:created xsi:type="dcterms:W3CDTF">2002-03-11T10:22:12Z</dcterms:created>
  <dcterms:modified xsi:type="dcterms:W3CDTF">2020-09-04T07:33:55Z</dcterms:modified>
  <cp:category/>
  <cp:version/>
  <cp:contentType/>
  <cp:contentStatus/>
</cp:coreProperties>
</file>