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<sst xmlns="http://schemas.openxmlformats.org/spreadsheetml/2006/main" count="74" uniqueCount="74">
  <si>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</si>
  <si>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</si>
  <si>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</si>
  <si>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</si>
  <si>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</si>
  <si>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</si>
  <si>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</si>
  <si>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</si>
  <si>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</si>
  <si>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</si>
  <si>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</si>
  <si>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</si>
  <si>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</si>
  <si>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</si>
  <si>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</si>
  <si>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</si>
  <si>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</si>
  <si>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</si>
  <si>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</si>
  <si>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</si>
  <si>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</si>
  <si>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</si>
  <si>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</si>
  <si>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</si>
  <si>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</si>
  <si>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</si>
  <si>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</si>
  <si>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</si>
  <si>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</si>
  <si>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</si>
  <si>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</si>
  <si>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</si>
  <si>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</si>
  <si>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</si>
  <si>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</si>
  <si>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</si>
  <si>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</si>
  <si>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</si>
  <si>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</si>
  <si>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</si>
  <si>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</si>
  <si>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</si>
  <si>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</si>
  <si>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</si>
  <si>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</si>
  <si>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</si>
  <si>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</si>
  <si>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</si>
  <si>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</si>
  <si>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</si>
  <si>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</si>
  <si>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</si>
  <si>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</si>
  <si>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</si>
  <si>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</si>
  <si>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</si>
  <si>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</si>
  <si>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</si>
  <si>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</si>
  <si>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</si>
  <si>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</si>
  <si>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</si>
  <si>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</si>
  <si>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% исполнения</t>
  </si>
  <si>
    <t>Функционирование законодательных представительных органов МО</t>
  </si>
  <si>
    <t>1003</t>
  </si>
  <si>
    <t>Охрана семьи и детства</t>
  </si>
  <si>
    <t>1004</t>
  </si>
  <si>
    <t>Социальное обеспечение</t>
  </si>
  <si>
    <t>0705</t>
  </si>
  <si>
    <t>Профессиональная подготовка, переподготовка и повышение квалификации</t>
  </si>
  <si>
    <t>Ожидаемое исполнение за  2020г.</t>
  </si>
  <si>
    <t>Прогноз ожидаемого исполнения расходов бюджета  по разделам и подразделам, классификации расходов бюджета МО Большеколпанское сельское поселение за 2020 год</t>
  </si>
  <si>
    <t>Бюджет 2020 год, тыс.руб.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</si>
</sst>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7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71" fontId="3" fillId="33" borderId="12" xfId="60" applyFont="1" applyFill="1" applyBorder="1" applyAlignment="1">
      <alignment horizontal="center" wrapText="1"/>
    </xf>
    <xf numFmtId="171" fontId="4" fillId="33" borderId="12" xfId="60" applyFont="1" applyFill="1" applyBorder="1" applyAlignment="1">
      <alignment horizontal="center" wrapText="1"/>
    </xf>
    <xf numFmtId="177" fontId="4" fillId="33" borderId="12" xfId="6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171" fontId="3" fillId="34" borderId="17" xfId="60" applyFont="1" applyFill="1" applyBorder="1" applyAlignment="1">
      <alignment horizontal="center" wrapText="1"/>
    </xf>
    <xf numFmtId="172" fontId="3" fillId="0" borderId="12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2" fontId="3" fillId="34" borderId="12" xfId="0" applyNumberFormat="1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171" fontId="3" fillId="0" borderId="11" xfId="6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3" fontId="3" fillId="34" borderId="2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2" fontId="5" fillId="33" borderId="21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H34" sqref="H34"/>
    </sheetView>
  </sheetViews>
  <sheetFormatPr defaultColWidth="9.00390625" defaultRowHeight="12.75"/>
  <cols>
    <col min="1" max="1" width="47.50390625" style="0" customWidth="1"/>
    <col min="2" max="2" width="8.875" style="1" customWidth="1"/>
    <col min="3" max="3" width="8.125" style="1" customWidth="1"/>
    <col min="4" max="4" width="12.50390625" style="3" customWidth="1"/>
    <col min="5" max="5" width="13.625" style="0" customWidth="1"/>
    <col min="6" max="6" width="9.00390625" style="0" customWidth="1"/>
  </cols>
  <sheetData>
    <row r="1" ht="12.75">
      <c r="D1" s="5"/>
    </row>
    <row r="2" spans="1:6" ht="6.75" customHeight="1">
      <c r="A2" s="2"/>
      <c r="B2" s="17"/>
      <c r="C2" s="17"/>
      <c r="D2" s="17"/>
      <c r="E2" s="18"/>
      <c r="F2" s="18"/>
    </row>
    <row r="3" spans="1:3" ht="12.75" customHeight="1">
      <c r="A3" s="2"/>
      <c r="B3" s="4"/>
      <c r="C3" s="4"/>
    </row>
    <row r="4" spans="1:3" ht="7.5" customHeight="1">
      <c r="A4" s="2"/>
      <c r="B4" s="4"/>
      <c r="C4" s="4"/>
    </row>
    <row r="5" spans="1:6" ht="55.5" customHeight="1">
      <c r="A5" s="32" t="s">
        <v>72</v>
      </c>
      <c r="B5" s="32"/>
      <c r="C5" s="32"/>
      <c r="D5" s="32"/>
      <c r="E5" s="32"/>
      <c r="F5" s="32"/>
    </row>
    <row r="6" spans="1:4" ht="12.75" customHeight="1" thickBot="1">
      <c r="A6" s="35"/>
      <c r="B6" s="35"/>
      <c r="C6" s="35"/>
      <c r="D6" s="35"/>
    </row>
    <row r="7" spans="1:6" ht="15.75" customHeight="1">
      <c r="A7" s="36" t="s">
        <v>0</v>
      </c>
      <c r="B7" s="38" t="s">
        <v>1</v>
      </c>
      <c r="C7" s="38" t="s">
        <v>32</v>
      </c>
      <c r="D7" s="33" t="s">
        <v>73</v>
      </c>
      <c r="E7" s="40" t="s">
        <v>71</v>
      </c>
      <c r="F7" s="40" t="s">
        <v>63</v>
      </c>
    </row>
    <row r="8" spans="1:6" ht="16.5" customHeight="1">
      <c r="A8" s="37"/>
      <c r="B8" s="39"/>
      <c r="C8" s="39"/>
      <c r="D8" s="34"/>
      <c r="E8" s="41"/>
      <c r="F8" s="41"/>
    </row>
    <row r="9" spans="1:6" ht="28.5" customHeight="1" thickBot="1">
      <c r="A9" s="37"/>
      <c r="B9" s="39"/>
      <c r="C9" s="39"/>
      <c r="D9" s="34"/>
      <c r="E9" s="41"/>
      <c r="F9" s="41"/>
    </row>
    <row r="10" spans="1:6" ht="15.75" customHeight="1">
      <c r="A10" s="6" t="s">
        <v>42</v>
      </c>
      <c r="B10" s="7" t="s">
        <v>2</v>
      </c>
      <c r="C10" s="7"/>
      <c r="D10" s="11">
        <f>SUM(D11:D16)</f>
        <v>18919.37</v>
      </c>
      <c r="E10" s="19">
        <f>E11+E12+E13+E15+E16+E14</f>
        <v>18426.34</v>
      </c>
      <c r="F10" s="23">
        <f aca="true" t="shared" si="0" ref="F10:F43">E10/D10*100</f>
        <v>97.39404641909324</v>
      </c>
    </row>
    <row r="11" spans="1:6" ht="30.75" customHeight="1">
      <c r="A11" s="8" t="s">
        <v>64</v>
      </c>
      <c r="B11" s="9"/>
      <c r="C11" s="9" t="s">
        <v>3</v>
      </c>
      <c r="D11" s="12">
        <v>10</v>
      </c>
      <c r="E11" s="14">
        <v>0</v>
      </c>
      <c r="F11" s="24">
        <f t="shared" si="0"/>
        <v>0</v>
      </c>
    </row>
    <row r="12" spans="1:6" ht="13.5">
      <c r="A12" s="8" t="s">
        <v>4</v>
      </c>
      <c r="B12" s="9"/>
      <c r="C12" s="9" t="s">
        <v>5</v>
      </c>
      <c r="D12" s="12">
        <v>18096.59</v>
      </c>
      <c r="E12" s="14">
        <v>17750</v>
      </c>
      <c r="F12" s="24">
        <f t="shared" si="0"/>
        <v>98.08477729782241</v>
      </c>
    </row>
    <row r="13" spans="1:6" ht="40.5" customHeight="1">
      <c r="A13" s="8" t="s">
        <v>61</v>
      </c>
      <c r="B13" s="9"/>
      <c r="C13" s="9" t="s">
        <v>62</v>
      </c>
      <c r="D13" s="12">
        <v>256.34</v>
      </c>
      <c r="E13" s="14">
        <v>256.34</v>
      </c>
      <c r="F13" s="24">
        <f t="shared" si="0"/>
        <v>100</v>
      </c>
    </row>
    <row r="14" spans="1:6" ht="19.5" customHeight="1" hidden="1">
      <c r="A14" s="8" t="s">
        <v>6</v>
      </c>
      <c r="B14" s="9"/>
      <c r="C14" s="9" t="s">
        <v>7</v>
      </c>
      <c r="D14" s="13">
        <v>0</v>
      </c>
      <c r="E14" s="14">
        <v>0</v>
      </c>
      <c r="F14" s="24" t="e">
        <f t="shared" si="0"/>
        <v>#DIV/0!</v>
      </c>
    </row>
    <row r="15" spans="1:6" ht="15" customHeight="1">
      <c r="A15" s="8" t="s">
        <v>8</v>
      </c>
      <c r="B15" s="9"/>
      <c r="C15" s="9" t="s">
        <v>58</v>
      </c>
      <c r="D15" s="12">
        <v>100</v>
      </c>
      <c r="E15" s="14">
        <v>0</v>
      </c>
      <c r="F15" s="24">
        <f t="shared" si="0"/>
        <v>0</v>
      </c>
    </row>
    <row r="16" spans="1:6" ht="15" customHeight="1">
      <c r="A16" s="8" t="s">
        <v>39</v>
      </c>
      <c r="B16" s="9"/>
      <c r="C16" s="9" t="s">
        <v>57</v>
      </c>
      <c r="D16" s="12">
        <v>456.44</v>
      </c>
      <c r="E16" s="14">
        <v>420</v>
      </c>
      <c r="F16" s="24">
        <f t="shared" si="0"/>
        <v>92.01647533082114</v>
      </c>
    </row>
    <row r="17" spans="1:6" ht="15" customHeight="1">
      <c r="A17" s="6" t="s">
        <v>36</v>
      </c>
      <c r="B17" s="7" t="s">
        <v>35</v>
      </c>
      <c r="C17" s="7"/>
      <c r="D17" s="11">
        <f>D18</f>
        <v>534.3</v>
      </c>
      <c r="E17" s="15">
        <f>E18</f>
        <v>534.3</v>
      </c>
      <c r="F17" s="23">
        <f t="shared" si="0"/>
        <v>100</v>
      </c>
    </row>
    <row r="18" spans="1:6" ht="15" customHeight="1">
      <c r="A18" s="8" t="s">
        <v>38</v>
      </c>
      <c r="B18" s="9"/>
      <c r="C18" s="9" t="s">
        <v>37</v>
      </c>
      <c r="D18" s="12">
        <v>534.3</v>
      </c>
      <c r="E18" s="14">
        <v>534.3</v>
      </c>
      <c r="F18" s="24">
        <f t="shared" si="0"/>
        <v>100</v>
      </c>
    </row>
    <row r="19" spans="1:6" ht="27.75" customHeight="1">
      <c r="A19" s="6" t="s">
        <v>9</v>
      </c>
      <c r="B19" s="7" t="s">
        <v>10</v>
      </c>
      <c r="C19" s="7"/>
      <c r="D19" s="11">
        <f>D20+D21</f>
        <v>1123.1</v>
      </c>
      <c r="E19" s="15">
        <f>E20+E21</f>
        <v>1122.1</v>
      </c>
      <c r="F19" s="23">
        <f t="shared" si="0"/>
        <v>99.91096073368355</v>
      </c>
    </row>
    <row r="20" spans="1:6" ht="27" customHeight="1">
      <c r="A20" s="8" t="s">
        <v>33</v>
      </c>
      <c r="B20" s="9"/>
      <c r="C20" s="9" t="s">
        <v>11</v>
      </c>
      <c r="D20" s="12">
        <v>261</v>
      </c>
      <c r="E20" s="14">
        <v>260</v>
      </c>
      <c r="F20" s="24">
        <f t="shared" si="0"/>
        <v>99.61685823754789</v>
      </c>
    </row>
    <row r="21" spans="1:6" ht="29.25" customHeight="1">
      <c r="A21" s="10" t="s">
        <v>50</v>
      </c>
      <c r="B21" s="9"/>
      <c r="C21" s="9" t="s">
        <v>49</v>
      </c>
      <c r="D21" s="13">
        <v>862.1</v>
      </c>
      <c r="E21" s="14">
        <v>862.1</v>
      </c>
      <c r="F21" s="24">
        <f t="shared" si="0"/>
        <v>100</v>
      </c>
    </row>
    <row r="22" spans="1:6" ht="18" customHeight="1">
      <c r="A22" s="6" t="s">
        <v>40</v>
      </c>
      <c r="B22" s="7" t="s">
        <v>12</v>
      </c>
      <c r="C22" s="7"/>
      <c r="D22" s="11">
        <f>D23+D24+D25+D26</f>
        <v>7556.76</v>
      </c>
      <c r="E22" s="15">
        <f>E24+E25+E26</f>
        <v>7534</v>
      </c>
      <c r="F22" s="23">
        <f t="shared" si="0"/>
        <v>99.69881271867837</v>
      </c>
    </row>
    <row r="23" spans="1:6" ht="15" customHeight="1" hidden="1">
      <c r="A23" s="10" t="s">
        <v>47</v>
      </c>
      <c r="B23" s="9"/>
      <c r="C23" s="9" t="s">
        <v>46</v>
      </c>
      <c r="D23" s="12"/>
      <c r="E23" s="15"/>
      <c r="F23" s="23" t="e">
        <f t="shared" si="0"/>
        <v>#DIV/0!</v>
      </c>
    </row>
    <row r="24" spans="1:6" ht="13.5">
      <c r="A24" s="8" t="s">
        <v>60</v>
      </c>
      <c r="B24" s="9"/>
      <c r="C24" s="9" t="s">
        <v>59</v>
      </c>
      <c r="D24" s="12">
        <v>6923.76</v>
      </c>
      <c r="E24" s="14">
        <v>6901</v>
      </c>
      <c r="F24" s="24">
        <f t="shared" si="0"/>
        <v>99.6712768784591</v>
      </c>
    </row>
    <row r="25" spans="1:6" ht="1.5" customHeight="1" hidden="1">
      <c r="A25" s="8" t="s">
        <v>13</v>
      </c>
      <c r="B25" s="9"/>
      <c r="C25" s="9" t="s">
        <v>14</v>
      </c>
      <c r="D25" s="12">
        <v>0</v>
      </c>
      <c r="E25" s="14">
        <v>0</v>
      </c>
      <c r="F25" s="24" t="e">
        <f t="shared" si="0"/>
        <v>#DIV/0!</v>
      </c>
    </row>
    <row r="26" spans="1:6" ht="13.5" customHeight="1">
      <c r="A26" s="8" t="s">
        <v>43</v>
      </c>
      <c r="B26" s="9"/>
      <c r="C26" s="9" t="s">
        <v>15</v>
      </c>
      <c r="D26" s="12">
        <v>633</v>
      </c>
      <c r="E26" s="14">
        <v>633</v>
      </c>
      <c r="F26" s="24">
        <f t="shared" si="0"/>
        <v>100</v>
      </c>
    </row>
    <row r="27" spans="1:6" ht="18" customHeight="1">
      <c r="A27" s="6" t="s">
        <v>41</v>
      </c>
      <c r="B27" s="7" t="s">
        <v>16</v>
      </c>
      <c r="C27" s="7"/>
      <c r="D27" s="11">
        <f>D28+D29+D30+D31</f>
        <v>25168.28</v>
      </c>
      <c r="E27" s="15">
        <f>E28+E29+E30+E31</f>
        <v>24580</v>
      </c>
      <c r="F27" s="23">
        <f t="shared" si="0"/>
        <v>97.6626134165704</v>
      </c>
    </row>
    <row r="28" spans="1:6" ht="17.25" customHeight="1">
      <c r="A28" s="8" t="s">
        <v>44</v>
      </c>
      <c r="B28" s="9"/>
      <c r="C28" s="9" t="s">
        <v>17</v>
      </c>
      <c r="D28" s="12">
        <v>1729.23</v>
      </c>
      <c r="E28" s="14">
        <v>1720</v>
      </c>
      <c r="F28" s="24">
        <f t="shared" si="0"/>
        <v>99.46623641736495</v>
      </c>
    </row>
    <row r="29" spans="1:6" ht="18" customHeight="1">
      <c r="A29" s="8" t="s">
        <v>45</v>
      </c>
      <c r="B29" s="9"/>
      <c r="C29" s="9" t="s">
        <v>18</v>
      </c>
      <c r="D29" s="12">
        <v>410.68</v>
      </c>
      <c r="E29" s="14">
        <v>370</v>
      </c>
      <c r="F29" s="24">
        <f t="shared" si="0"/>
        <v>90.09447745203077</v>
      </c>
    </row>
    <row r="30" spans="1:6" ht="15.75" customHeight="1">
      <c r="A30" s="8" t="s">
        <v>34</v>
      </c>
      <c r="B30" s="9"/>
      <c r="C30" s="9" t="s">
        <v>19</v>
      </c>
      <c r="D30" s="12">
        <v>12335.25</v>
      </c>
      <c r="E30" s="14">
        <v>12123</v>
      </c>
      <c r="F30" s="24">
        <f t="shared" si="0"/>
        <v>98.27932145680063</v>
      </c>
    </row>
    <row r="31" spans="1:6" ht="13.5" customHeight="1">
      <c r="A31" s="8" t="s">
        <v>31</v>
      </c>
      <c r="B31" s="9"/>
      <c r="C31" s="9" t="s">
        <v>20</v>
      </c>
      <c r="D31" s="12">
        <v>10693.12</v>
      </c>
      <c r="E31" s="14">
        <v>10367</v>
      </c>
      <c r="F31" s="24">
        <f t="shared" si="0"/>
        <v>96.95018853243954</v>
      </c>
    </row>
    <row r="32" spans="1:6" ht="15.75" customHeight="1">
      <c r="A32" s="6" t="s">
        <v>21</v>
      </c>
      <c r="B32" s="7" t="s">
        <v>22</v>
      </c>
      <c r="C32" s="7"/>
      <c r="D32" s="11">
        <f>D34+D33</f>
        <v>732.9</v>
      </c>
      <c r="E32" s="15">
        <f>E34+E33</f>
        <v>727.9</v>
      </c>
      <c r="F32" s="23">
        <f t="shared" si="0"/>
        <v>99.3177786874062</v>
      </c>
    </row>
    <row r="33" spans="1:6" ht="27.75" customHeight="1">
      <c r="A33" s="8" t="s">
        <v>70</v>
      </c>
      <c r="B33" s="9"/>
      <c r="C33" s="9" t="s">
        <v>69</v>
      </c>
      <c r="D33" s="12">
        <v>80</v>
      </c>
      <c r="E33" s="14">
        <v>75</v>
      </c>
      <c r="F33" s="24">
        <f>E33/D33*100</f>
        <v>93.75</v>
      </c>
    </row>
    <row r="34" spans="1:6" ht="16.5" customHeight="1">
      <c r="A34" s="8" t="s">
        <v>23</v>
      </c>
      <c r="B34" s="9"/>
      <c r="C34" s="9" t="s">
        <v>24</v>
      </c>
      <c r="D34" s="12">
        <v>652.9</v>
      </c>
      <c r="E34" s="14">
        <v>652.9</v>
      </c>
      <c r="F34" s="24">
        <f t="shared" si="0"/>
        <v>100</v>
      </c>
    </row>
    <row r="35" spans="1:6" ht="26.25" customHeight="1">
      <c r="A35" s="6" t="s">
        <v>25</v>
      </c>
      <c r="B35" s="7" t="s">
        <v>26</v>
      </c>
      <c r="C35" s="7"/>
      <c r="D35" s="11">
        <f>D36</f>
        <v>11598.81</v>
      </c>
      <c r="E35" s="26">
        <f>E36</f>
        <v>11500</v>
      </c>
      <c r="F35" s="23">
        <f t="shared" si="0"/>
        <v>99.14810226221483</v>
      </c>
    </row>
    <row r="36" spans="1:6" ht="18" customHeight="1">
      <c r="A36" s="8" t="s">
        <v>30</v>
      </c>
      <c r="B36" s="9"/>
      <c r="C36" s="9" t="s">
        <v>27</v>
      </c>
      <c r="D36" s="12">
        <v>11598.81</v>
      </c>
      <c r="E36" s="16">
        <v>11500</v>
      </c>
      <c r="F36" s="23">
        <f t="shared" si="0"/>
        <v>99.14810226221483</v>
      </c>
    </row>
    <row r="37" spans="1:6" ht="15.75" customHeight="1">
      <c r="A37" s="6" t="s">
        <v>52</v>
      </c>
      <c r="B37" s="7" t="s">
        <v>54</v>
      </c>
      <c r="C37" s="7"/>
      <c r="D37" s="11">
        <f>D38+D40+D39</f>
        <v>1080.65</v>
      </c>
      <c r="E37" s="27">
        <f>E38+E40+E39</f>
        <v>1039.2</v>
      </c>
      <c r="F37" s="23">
        <f t="shared" si="0"/>
        <v>96.1643455327812</v>
      </c>
    </row>
    <row r="38" spans="1:6" ht="12" customHeight="1">
      <c r="A38" s="8" t="s">
        <v>53</v>
      </c>
      <c r="B38" s="9"/>
      <c r="C38" s="9" t="s">
        <v>48</v>
      </c>
      <c r="D38" s="12">
        <v>1077.65</v>
      </c>
      <c r="E38" s="28">
        <v>1036.2</v>
      </c>
      <c r="F38" s="24">
        <f t="shared" si="0"/>
        <v>96.15366770287199</v>
      </c>
    </row>
    <row r="39" spans="1:6" ht="0" customHeight="1" hidden="1">
      <c r="A39" s="8" t="s">
        <v>68</v>
      </c>
      <c r="B39" s="9"/>
      <c r="C39" s="9" t="s">
        <v>65</v>
      </c>
      <c r="D39" s="12">
        <v>0</v>
      </c>
      <c r="E39" s="28">
        <v>0</v>
      </c>
      <c r="F39" s="24"/>
    </row>
    <row r="40" spans="1:6" ht="12.75" customHeight="1">
      <c r="A40" s="8" t="s">
        <v>66</v>
      </c>
      <c r="B40" s="9"/>
      <c r="C40" s="9" t="s">
        <v>67</v>
      </c>
      <c r="D40" s="12">
        <v>3</v>
      </c>
      <c r="E40" s="28">
        <v>3</v>
      </c>
      <c r="F40" s="24">
        <f t="shared" si="0"/>
        <v>100</v>
      </c>
    </row>
    <row r="41" spans="1:6" ht="14.25" customHeight="1">
      <c r="A41" s="6" t="s">
        <v>28</v>
      </c>
      <c r="B41" s="7" t="s">
        <v>51</v>
      </c>
      <c r="C41" s="7"/>
      <c r="D41" s="11">
        <f>D42</f>
        <v>1454.63</v>
      </c>
      <c r="E41" s="29">
        <f>E42</f>
        <v>1430</v>
      </c>
      <c r="F41" s="23">
        <f t="shared" si="0"/>
        <v>98.30678591806851</v>
      </c>
    </row>
    <row r="42" spans="1:6" ht="14.25" customHeight="1">
      <c r="A42" s="8" t="s">
        <v>55</v>
      </c>
      <c r="B42" s="9"/>
      <c r="C42" s="9" t="s">
        <v>56</v>
      </c>
      <c r="D42" s="12">
        <v>1454.63</v>
      </c>
      <c r="E42" s="30">
        <v>1430</v>
      </c>
      <c r="F42" s="23">
        <f t="shared" si="0"/>
        <v>98.30678591806851</v>
      </c>
    </row>
    <row r="43" spans="1:6" ht="17.25" customHeight="1" thickBot="1">
      <c r="A43" s="20" t="s">
        <v>29</v>
      </c>
      <c r="B43" s="21"/>
      <c r="C43" s="21"/>
      <c r="D43" s="22">
        <f>D10+D17+D19+D22+D27+D32+D35+D37+D41</f>
        <v>68168.8</v>
      </c>
      <c r="E43" s="31">
        <f>E10+E17+E19+E22+E27+E32+E35+E37+E41</f>
        <v>66893.84</v>
      </c>
      <c r="F43" s="25">
        <f t="shared" si="0"/>
        <v>98.12970156435202</v>
      </c>
    </row>
  </sheetData>
  <sheetProtection/>
  <mergeCells count="8">
    <mergeCell ref="A5:F5"/>
    <mergeCell ref="D7:D9"/>
    <mergeCell ref="A6:D6"/>
    <mergeCell ref="A7:A9"/>
    <mergeCell ref="C7:C9"/>
    <mergeCell ref="B7:B9"/>
    <mergeCell ref="E7:E9"/>
    <mergeCell ref="F7:F9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2019-05-13T13:07:32Z</cp:lastPrinted>
  <dcterms:created xsi:type="dcterms:W3CDTF">2007-10-24T16:54:59Z</dcterms:created>
  <dcterms:modified xsi:type="dcterms:W3CDTF">2020-11-02T02:02:40Z</dcterms:modified>
  <cp:category/>
  <cp:version/>
  <cp:contentType/>
  <cp:contentStatus/>
</cp:coreProperties>
</file>